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dms-e-fhb.land.hb-netz.de/vis/FE0E3D1D-9DC5-4931-BF6C-9E01216047A4/webdav/3498940/"/>
    </mc:Choice>
  </mc:AlternateContent>
  <xr:revisionPtr revIDLastSave="0" documentId="13_ncr:1_{6EB87534-6A64-4B48-86A3-05ED109EE017}" xr6:coauthVersionLast="47" xr6:coauthVersionMax="47" xr10:uidLastSave="{00000000-0000-0000-0000-000000000000}"/>
  <workbookProtection workbookAlgorithmName="SHA-512" workbookHashValue="V+t8HIPUitrzs+9MvjCrtz62Oj0quePtkcNN6qTOUN40As3oTz91Jkwgy7PgAd22YuL8F3mmjVUBBKOgDhGcIA==" workbookSaltValue="lZejJj7Efw0NJp44tnJkvw==" workbookSpinCount="100000" lockStructure="1"/>
  <bookViews>
    <workbookView xWindow="-108" yWindow="-108" windowWidth="30936" windowHeight="16776" tabRatio="677" xr2:uid="{00000000-000D-0000-FFFF-FFFF00000000}"/>
  </bookViews>
  <sheets>
    <sheet name="Vorblatt" sheetId="22" r:id="rId1"/>
    <sheet name="Erklärungen" sheetId="25" r:id="rId2"/>
    <sheet name="Belegliste Träger" sheetId="1" r:id="rId3"/>
    <sheet name="Belegliste Pb" sheetId="9" state="hidden" r:id="rId4"/>
    <sheet name="Gesamt-Ausgaben" sheetId="10" r:id="rId5"/>
    <sheet name="Gesamt-Einnahmen" sheetId="11" r:id="rId6"/>
    <sheet name="Zusammenfassung (auto)" sheetId="13" r:id="rId7"/>
    <sheet name="Nachschlagen" sheetId="7" state="hidden" r:id="rId8"/>
    <sheet name="Info-Blatt" sheetId="16" state="hidden" r:id="rId9"/>
    <sheet name="Zusammenfassung (manuell)" sheetId="26" state="hidden" r:id="rId10"/>
    <sheet name="Versionen" sheetId="19" state="hidden" r:id="rId11"/>
    <sheet name="Deckblatt_alt" sheetId="23" state="hidden" r:id="rId12"/>
  </sheets>
  <definedNames>
    <definedName name="_xlnm._FilterDatabase" localSheetId="3" hidden="1">'Belegliste Pb'!$A$10:$Y$210</definedName>
    <definedName name="_xlnm._FilterDatabase" localSheetId="2" hidden="1">'Belegliste Träger'!$A$10:$U$510</definedName>
    <definedName name="Alles">'Info-Blatt'!$A$2:$A$64</definedName>
    <definedName name="Art_Antrag">Nachschlagen!$K$11:$K$13</definedName>
    <definedName name="Art_Antrag_Matrix">Nachschlagen!$K$11:$M$13</definedName>
    <definedName name="Art_Finanzierung">Nachschlagen!$O$2:$O$5</definedName>
    <definedName name="B11_Pauschalen">Nachschlagen!$G$16:$H$20</definedName>
    <definedName name="Beleg_von">Nachschlagen!$E$2:$E$52</definedName>
    <definedName name="Belegprüfung">Nachschlagen!$H$9:$H$11</definedName>
    <definedName name="Bezeichnung_Kostenart">Nachschlagen!$B$2:$B$64</definedName>
    <definedName name="bis">Deckblatt_alt!$G$43</definedName>
    <definedName name="_xlnm.Print_Area" localSheetId="3">'Belegliste Pb'!$A$1:$Z$510</definedName>
    <definedName name="_xlnm.Print_Area" localSheetId="2">'Belegliste Träger'!$A$1:$U$510</definedName>
    <definedName name="_xlnm.Print_Area" localSheetId="11">Deckblatt_alt!$A$1:$H$72</definedName>
    <definedName name="_xlnm.Print_Area" localSheetId="1">Erklärungen!$B$1:$M$50</definedName>
    <definedName name="_xlnm.Print_Area" localSheetId="4">'Gesamt-Ausgaben'!$A$1:$G$67</definedName>
    <definedName name="_xlnm.Print_Area" localSheetId="5">'Gesamt-Einnahmen'!$A$1:$F$35</definedName>
    <definedName name="_xlnm.Print_Area" localSheetId="0">Vorblatt!$B$1:$L$42</definedName>
    <definedName name="_xlnm.Print_Area" localSheetId="6">'Zusammenfassung (auto)'!$A$1:$H$78</definedName>
    <definedName name="_xlnm.Print_Area" localSheetId="9">'Zusammenfassung (manuell)'!$A$1:$H$78</definedName>
    <definedName name="_xlnm.Print_Titles" localSheetId="3">'Belegliste Pb'!$10:$10</definedName>
    <definedName name="_xlnm.Print_Titles" localSheetId="2">'Belegliste Träger'!$10:$10</definedName>
    <definedName name="Finanzierung" localSheetId="9">'Info-Blatt'!#REF!</definedName>
    <definedName name="Finanzierung">'Info-Blatt'!#REF!</definedName>
    <definedName name="Kontoverb">Nachschlagen!$K$17:$K$19</definedName>
    <definedName name="Kontoverb_Matrix" comment="Text bei geänderter Kontoverbindung einblenden.">Nachschlagen!$K$17:$L$19</definedName>
    <definedName name="Korrekturbuchung">Nachschlagen!$M$2:$M$4</definedName>
    <definedName name="LaufzeitMonate">Deckblatt_alt!$C$44</definedName>
    <definedName name="Lfd_Nr">'Belegliste Träger'!$A$11:$A$210</definedName>
    <definedName name="Lfd_Nr_BL_Träger">'Belegliste Träger'!$A$11:$A$510</definedName>
    <definedName name="Prüftiefe_Beleg">Nachschlagen!$H$2:$H$5</definedName>
    <definedName name="Risikobewertung">Nachschlagen!$K$2:$K$7</definedName>
    <definedName name="von">Deckblatt_alt!$C$43</definedName>
    <definedName name="Z_0014E57C_FDA2_4E60_847C_4D0594CABBE4_.wvu.FilterData" localSheetId="3" hidden="1">'Belegliste Pb'!$A$10:$Y$210</definedName>
    <definedName name="Z_0014E57C_FDA2_4E60_847C_4D0594CABBE4_.wvu.FilterData" localSheetId="2" hidden="1">'Belegliste Träger'!$A$10:$U$210</definedName>
    <definedName name="Z_0014E57C_FDA2_4E60_847C_4D0594CABBE4_.wvu.PrintArea" localSheetId="3" hidden="1">'Belegliste Pb'!$A$1:$Y$210</definedName>
    <definedName name="Z_0014E57C_FDA2_4E60_847C_4D0594CABBE4_.wvu.PrintArea" localSheetId="2" hidden="1">'Belegliste Träger'!$A$1:$U$210</definedName>
    <definedName name="Z_0014E57C_FDA2_4E60_847C_4D0594CABBE4_.wvu.PrintArea" localSheetId="4" hidden="1">'Gesamt-Ausgaben'!$A$1:$G$53</definedName>
    <definedName name="Z_0014E57C_FDA2_4E60_847C_4D0594CABBE4_.wvu.PrintArea" localSheetId="5" hidden="1">'Gesamt-Einnahmen'!$A$1:$F$22</definedName>
    <definedName name="Z_0014E57C_FDA2_4E60_847C_4D0594CABBE4_.wvu.PrintArea" localSheetId="6" hidden="1">'Zusammenfassung (auto)'!$A$1:$G$78</definedName>
    <definedName name="Z_0014E57C_FDA2_4E60_847C_4D0594CABBE4_.wvu.PrintArea" localSheetId="9" hidden="1">'Zusammenfassung (manuell)'!$A$1:$G$78</definedName>
    <definedName name="Z_0014E57C_FDA2_4E60_847C_4D0594CABBE4_.wvu.PrintTitles" localSheetId="3" hidden="1">'Belegliste Pb'!$A:$E,'Belegliste Pb'!$1:$10</definedName>
    <definedName name="Z_0014E57C_FDA2_4E60_847C_4D0594CABBE4_.wvu.PrintTitles" localSheetId="2" hidden="1">'Belegliste Träger'!$A:$H,'Belegliste Träger'!$1:$10</definedName>
    <definedName name="Z_0014E57C_FDA2_4E60_847C_4D0594CABBE4_.wvu.Rows" localSheetId="4" hidden="1">'Gesamt-Ausgaben'!#REF!,'Gesamt-Ausgaben'!#REF!,'Gesamt-Ausgaben'!$20:$22,'Gesamt-Ausgaben'!$24:$25,'Gesamt-Ausgaben'!$27:$35</definedName>
    <definedName name="Z_49AA8E9D_E414_4447_A932_03F5CE51D576_.wvu.FilterData" localSheetId="3" hidden="1">'Belegliste Pb'!$A$10:$Y$210</definedName>
    <definedName name="Z_49AA8E9D_E414_4447_A932_03F5CE51D576_.wvu.FilterData" localSheetId="2" hidden="1">'Belegliste Träger'!$A$10:$U$210</definedName>
    <definedName name="Z_49AA8E9D_E414_4447_A932_03F5CE51D576_.wvu.Rows" localSheetId="4" hidden="1">'Gesamt-Ausgaben'!$20:$22</definedName>
  </definedNames>
  <calcPr calcId="191029"/>
  <customWorkbookViews>
    <customWorkbookView name="test2" guid="{49AA8E9D-E414-4447-A932-03F5CE51D576}" includePrintSettings="0" maximized="1" windowWidth="1916" windowHeight="858" activeSheetId="10"/>
    <customWorkbookView name="Finanplan VERA" guid="{0014E57C-FDA2-4E60-847C-4D0594CABBE4}" maximized="1" windowWidth="1916" windowHeight="858" activeSheetId="1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4" i="25" l="1"/>
  <c r="D18" i="26" l="1"/>
  <c r="C68" i="26"/>
  <c r="G68" i="26" s="1"/>
  <c r="C65" i="26"/>
  <c r="F59" i="26"/>
  <c r="C59" i="26"/>
  <c r="B59" i="26"/>
  <c r="G58" i="26"/>
  <c r="F58" i="26" s="1"/>
  <c r="F60" i="26" s="1"/>
  <c r="C58" i="26"/>
  <c r="B58" i="26" s="1"/>
  <c r="F57" i="26"/>
  <c r="G59" i="26" s="1"/>
  <c r="B57" i="26"/>
  <c r="C60" i="26" s="1"/>
  <c r="C51" i="26"/>
  <c r="G51" i="26" s="1"/>
  <c r="G48" i="26"/>
  <c r="C48" i="26"/>
  <c r="B43" i="26"/>
  <c r="F43" i="26" s="1"/>
  <c r="B42" i="26"/>
  <c r="F42" i="26" s="1"/>
  <c r="B41" i="26"/>
  <c r="F41" i="26" s="1"/>
  <c r="D34" i="26"/>
  <c r="D76" i="26" s="1"/>
  <c r="F49" i="26"/>
  <c r="G60" i="26" l="1"/>
  <c r="D27" i="26"/>
  <c r="D75" i="26" s="1"/>
  <c r="D77" i="26" s="1"/>
  <c r="B60" i="26"/>
  <c r="G65" i="26"/>
  <c r="C65" i="13"/>
  <c r="G65" i="13" s="1"/>
  <c r="C51" i="13"/>
  <c r="G51" i="13" s="1"/>
  <c r="B43" i="13"/>
  <c r="B42" i="13"/>
  <c r="F42" i="13" s="1"/>
  <c r="B41" i="13"/>
  <c r="D7" i="9" l="1"/>
  <c r="F6" i="9"/>
  <c r="D6" i="9"/>
  <c r="D5" i="9"/>
  <c r="D4" i="9"/>
  <c r="D3" i="9"/>
  <c r="D8" i="1"/>
  <c r="D7" i="1"/>
  <c r="D5" i="1"/>
  <c r="C7" i="11" l="1"/>
  <c r="B7" i="26"/>
  <c r="C5" i="11"/>
  <c r="B5" i="26"/>
  <c r="B32" i="22"/>
  <c r="T12" i="9" l="1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2" i="9"/>
  <c r="T43" i="9"/>
  <c r="T44" i="9"/>
  <c r="T45" i="9"/>
  <c r="T46" i="9"/>
  <c r="T47" i="9"/>
  <c r="T48" i="9"/>
  <c r="T49" i="9"/>
  <c r="T50" i="9"/>
  <c r="T51" i="9"/>
  <c r="T52" i="9"/>
  <c r="T53" i="9"/>
  <c r="T54" i="9"/>
  <c r="T55" i="9"/>
  <c r="T56" i="9"/>
  <c r="T57" i="9"/>
  <c r="T58" i="9"/>
  <c r="T59" i="9"/>
  <c r="T60" i="9"/>
  <c r="T61" i="9"/>
  <c r="T62" i="9"/>
  <c r="T63" i="9"/>
  <c r="T64" i="9"/>
  <c r="T65" i="9"/>
  <c r="T66" i="9"/>
  <c r="T67" i="9"/>
  <c r="T68" i="9"/>
  <c r="T69" i="9"/>
  <c r="T70" i="9"/>
  <c r="T71" i="9"/>
  <c r="T72" i="9"/>
  <c r="T74" i="9"/>
  <c r="T75" i="9"/>
  <c r="T76" i="9"/>
  <c r="T77" i="9"/>
  <c r="T78" i="9"/>
  <c r="T79" i="9"/>
  <c r="T80" i="9"/>
  <c r="T81" i="9"/>
  <c r="T82" i="9"/>
  <c r="T83" i="9"/>
  <c r="T84" i="9"/>
  <c r="T85" i="9"/>
  <c r="T86" i="9"/>
  <c r="T87" i="9"/>
  <c r="T88" i="9"/>
  <c r="T89" i="9"/>
  <c r="T90" i="9"/>
  <c r="T91" i="9"/>
  <c r="T92" i="9"/>
  <c r="T93" i="9"/>
  <c r="T94" i="9"/>
  <c r="T95" i="9"/>
  <c r="T96" i="9"/>
  <c r="T97" i="9"/>
  <c r="T98" i="9"/>
  <c r="T99" i="9"/>
  <c r="T100" i="9"/>
  <c r="T101" i="9"/>
  <c r="T102" i="9"/>
  <c r="T103" i="9"/>
  <c r="T104" i="9"/>
  <c r="T105" i="9"/>
  <c r="T106" i="9"/>
  <c r="T107" i="9"/>
  <c r="T108" i="9"/>
  <c r="T109" i="9"/>
  <c r="T110" i="9"/>
  <c r="T111" i="9"/>
  <c r="T112" i="9"/>
  <c r="T113" i="9"/>
  <c r="T114" i="9"/>
  <c r="T115" i="9"/>
  <c r="T116" i="9"/>
  <c r="T117" i="9"/>
  <c r="T118" i="9"/>
  <c r="T119" i="9"/>
  <c r="T120" i="9"/>
  <c r="T121" i="9"/>
  <c r="T122" i="9"/>
  <c r="T123" i="9"/>
  <c r="T124" i="9"/>
  <c r="T125" i="9"/>
  <c r="T126" i="9"/>
  <c r="T127" i="9"/>
  <c r="T128" i="9"/>
  <c r="T129" i="9"/>
  <c r="T130" i="9"/>
  <c r="T131" i="9"/>
  <c r="T132" i="9"/>
  <c r="T133" i="9"/>
  <c r="T134" i="9"/>
  <c r="T135" i="9"/>
  <c r="T136" i="9"/>
  <c r="T137" i="9"/>
  <c r="T138" i="9"/>
  <c r="T139" i="9"/>
  <c r="T140" i="9"/>
  <c r="T141" i="9"/>
  <c r="T142" i="9"/>
  <c r="T143" i="9"/>
  <c r="T144" i="9"/>
  <c r="T145" i="9"/>
  <c r="T146" i="9"/>
  <c r="T147" i="9"/>
  <c r="T148" i="9"/>
  <c r="T149" i="9"/>
  <c r="T150" i="9"/>
  <c r="T151" i="9"/>
  <c r="T152" i="9"/>
  <c r="T153" i="9"/>
  <c r="T154" i="9"/>
  <c r="T155" i="9"/>
  <c r="T156" i="9"/>
  <c r="T157" i="9"/>
  <c r="T158" i="9"/>
  <c r="T159" i="9"/>
  <c r="T160" i="9"/>
  <c r="T161" i="9"/>
  <c r="T162" i="9"/>
  <c r="T163" i="9"/>
  <c r="T164" i="9"/>
  <c r="T165" i="9"/>
  <c r="T166" i="9"/>
  <c r="T167" i="9"/>
  <c r="T168" i="9"/>
  <c r="T169" i="9"/>
  <c r="T170" i="9"/>
  <c r="T171" i="9"/>
  <c r="T172" i="9"/>
  <c r="T173" i="9"/>
  <c r="T174" i="9"/>
  <c r="T175" i="9"/>
  <c r="T176" i="9"/>
  <c r="T177" i="9"/>
  <c r="T178" i="9"/>
  <c r="T179" i="9"/>
  <c r="T180" i="9"/>
  <c r="T181" i="9"/>
  <c r="T182" i="9"/>
  <c r="T183" i="9"/>
  <c r="T184" i="9"/>
  <c r="T185" i="9"/>
  <c r="T186" i="9"/>
  <c r="T187" i="9"/>
  <c r="T188" i="9"/>
  <c r="T189" i="9"/>
  <c r="T190" i="9"/>
  <c r="T191" i="9"/>
  <c r="T192" i="9"/>
  <c r="T193" i="9"/>
  <c r="T194" i="9"/>
  <c r="T195" i="9"/>
  <c r="T196" i="9"/>
  <c r="T197" i="9"/>
  <c r="T198" i="9"/>
  <c r="T199" i="9"/>
  <c r="T200" i="9"/>
  <c r="T201" i="9"/>
  <c r="T202" i="9"/>
  <c r="T203" i="9"/>
  <c r="T204" i="9"/>
  <c r="T205" i="9"/>
  <c r="T206" i="9"/>
  <c r="T207" i="9"/>
  <c r="T208" i="9"/>
  <c r="T209" i="9"/>
  <c r="T210" i="9"/>
  <c r="T211" i="9"/>
  <c r="T212" i="9"/>
  <c r="T213" i="9"/>
  <c r="T214" i="9"/>
  <c r="T215" i="9"/>
  <c r="T216" i="9"/>
  <c r="T217" i="9"/>
  <c r="T218" i="9"/>
  <c r="T219" i="9"/>
  <c r="T220" i="9"/>
  <c r="T221" i="9"/>
  <c r="T222" i="9"/>
  <c r="T223" i="9"/>
  <c r="T224" i="9"/>
  <c r="T225" i="9"/>
  <c r="T226" i="9"/>
  <c r="T227" i="9"/>
  <c r="T228" i="9"/>
  <c r="T229" i="9"/>
  <c r="T230" i="9"/>
  <c r="T231" i="9"/>
  <c r="T232" i="9"/>
  <c r="T233" i="9"/>
  <c r="T234" i="9"/>
  <c r="T235" i="9"/>
  <c r="T236" i="9"/>
  <c r="T237" i="9"/>
  <c r="T238" i="9"/>
  <c r="T239" i="9"/>
  <c r="T240" i="9"/>
  <c r="T241" i="9"/>
  <c r="T242" i="9"/>
  <c r="T243" i="9"/>
  <c r="T244" i="9"/>
  <c r="T245" i="9"/>
  <c r="T246" i="9"/>
  <c r="T247" i="9"/>
  <c r="T248" i="9"/>
  <c r="T249" i="9"/>
  <c r="T250" i="9"/>
  <c r="T251" i="9"/>
  <c r="T252" i="9"/>
  <c r="T253" i="9"/>
  <c r="T254" i="9"/>
  <c r="T255" i="9"/>
  <c r="T256" i="9"/>
  <c r="T257" i="9"/>
  <c r="T258" i="9"/>
  <c r="T259" i="9"/>
  <c r="T260" i="9"/>
  <c r="T261" i="9"/>
  <c r="T262" i="9"/>
  <c r="T263" i="9"/>
  <c r="T264" i="9"/>
  <c r="T265" i="9"/>
  <c r="T266" i="9"/>
  <c r="T267" i="9"/>
  <c r="T268" i="9"/>
  <c r="T269" i="9"/>
  <c r="T270" i="9"/>
  <c r="T271" i="9"/>
  <c r="T272" i="9"/>
  <c r="T273" i="9"/>
  <c r="T274" i="9"/>
  <c r="T275" i="9"/>
  <c r="T276" i="9"/>
  <c r="T277" i="9"/>
  <c r="T278" i="9"/>
  <c r="T279" i="9"/>
  <c r="T280" i="9"/>
  <c r="T281" i="9"/>
  <c r="T282" i="9"/>
  <c r="T283" i="9"/>
  <c r="T284" i="9"/>
  <c r="T285" i="9"/>
  <c r="T286" i="9"/>
  <c r="T287" i="9"/>
  <c r="T288" i="9"/>
  <c r="T289" i="9"/>
  <c r="T290" i="9"/>
  <c r="T291" i="9"/>
  <c r="T11" i="9"/>
  <c r="C265" i="9" l="1"/>
  <c r="D265" i="9"/>
  <c r="E265" i="9"/>
  <c r="F265" i="9"/>
  <c r="G265" i="9"/>
  <c r="H265" i="9"/>
  <c r="I265" i="9"/>
  <c r="J265" i="9"/>
  <c r="K265" i="9"/>
  <c r="M265" i="9"/>
  <c r="N265" i="9"/>
  <c r="O265" i="9"/>
  <c r="C266" i="9"/>
  <c r="D266" i="9"/>
  <c r="E266" i="9"/>
  <c r="F266" i="9"/>
  <c r="G266" i="9"/>
  <c r="H266" i="9"/>
  <c r="I266" i="9"/>
  <c r="J266" i="9"/>
  <c r="K266" i="9"/>
  <c r="M266" i="9"/>
  <c r="N266" i="9"/>
  <c r="O266" i="9"/>
  <c r="C267" i="9"/>
  <c r="D267" i="9"/>
  <c r="E267" i="9"/>
  <c r="F267" i="9"/>
  <c r="G267" i="9"/>
  <c r="H267" i="9"/>
  <c r="I267" i="9"/>
  <c r="J267" i="9"/>
  <c r="K267" i="9"/>
  <c r="M267" i="9"/>
  <c r="N267" i="9"/>
  <c r="O267" i="9"/>
  <c r="C268" i="9"/>
  <c r="D268" i="9"/>
  <c r="E268" i="9"/>
  <c r="F268" i="9"/>
  <c r="G268" i="9"/>
  <c r="H268" i="9"/>
  <c r="I268" i="9"/>
  <c r="J268" i="9"/>
  <c r="K268" i="9"/>
  <c r="M268" i="9"/>
  <c r="N268" i="9"/>
  <c r="O268" i="9"/>
  <c r="C269" i="9"/>
  <c r="D269" i="9"/>
  <c r="E269" i="9"/>
  <c r="F269" i="9"/>
  <c r="G269" i="9"/>
  <c r="H269" i="9"/>
  <c r="I269" i="9"/>
  <c r="J269" i="9"/>
  <c r="K269" i="9"/>
  <c r="M269" i="9"/>
  <c r="N269" i="9"/>
  <c r="O269" i="9"/>
  <c r="C270" i="9"/>
  <c r="D270" i="9"/>
  <c r="E270" i="9"/>
  <c r="F270" i="9"/>
  <c r="G270" i="9"/>
  <c r="H270" i="9"/>
  <c r="I270" i="9"/>
  <c r="J270" i="9"/>
  <c r="K270" i="9"/>
  <c r="M270" i="9"/>
  <c r="N270" i="9"/>
  <c r="O270" i="9"/>
  <c r="C271" i="9"/>
  <c r="D271" i="9"/>
  <c r="E271" i="9"/>
  <c r="F271" i="9"/>
  <c r="G271" i="9"/>
  <c r="H271" i="9"/>
  <c r="I271" i="9"/>
  <c r="J271" i="9"/>
  <c r="K271" i="9"/>
  <c r="M271" i="9"/>
  <c r="N271" i="9"/>
  <c r="O271" i="9"/>
  <c r="C272" i="9"/>
  <c r="D272" i="9"/>
  <c r="E272" i="9"/>
  <c r="F272" i="9"/>
  <c r="G272" i="9"/>
  <c r="H272" i="9"/>
  <c r="I272" i="9"/>
  <c r="J272" i="9"/>
  <c r="K272" i="9"/>
  <c r="M272" i="9"/>
  <c r="N272" i="9"/>
  <c r="O272" i="9"/>
  <c r="C273" i="9"/>
  <c r="D273" i="9"/>
  <c r="E273" i="9"/>
  <c r="F273" i="9"/>
  <c r="G273" i="9"/>
  <c r="H273" i="9"/>
  <c r="I273" i="9"/>
  <c r="J273" i="9"/>
  <c r="K273" i="9"/>
  <c r="M273" i="9"/>
  <c r="N273" i="9"/>
  <c r="O273" i="9"/>
  <c r="C274" i="9"/>
  <c r="D274" i="9"/>
  <c r="E274" i="9"/>
  <c r="F274" i="9"/>
  <c r="G274" i="9"/>
  <c r="H274" i="9"/>
  <c r="I274" i="9"/>
  <c r="J274" i="9"/>
  <c r="K274" i="9"/>
  <c r="M274" i="9"/>
  <c r="N274" i="9"/>
  <c r="O274" i="9"/>
  <c r="C275" i="9"/>
  <c r="D275" i="9"/>
  <c r="E275" i="9"/>
  <c r="F275" i="9"/>
  <c r="G275" i="9"/>
  <c r="H275" i="9"/>
  <c r="I275" i="9"/>
  <c r="J275" i="9"/>
  <c r="K275" i="9"/>
  <c r="M275" i="9"/>
  <c r="N275" i="9"/>
  <c r="O275" i="9"/>
  <c r="C276" i="9"/>
  <c r="D276" i="9"/>
  <c r="E276" i="9"/>
  <c r="F276" i="9"/>
  <c r="G276" i="9"/>
  <c r="H276" i="9"/>
  <c r="I276" i="9"/>
  <c r="J276" i="9"/>
  <c r="K276" i="9"/>
  <c r="M276" i="9"/>
  <c r="N276" i="9"/>
  <c r="O276" i="9"/>
  <c r="C277" i="9"/>
  <c r="D277" i="9"/>
  <c r="E277" i="9"/>
  <c r="F277" i="9"/>
  <c r="G277" i="9"/>
  <c r="H277" i="9"/>
  <c r="I277" i="9"/>
  <c r="J277" i="9"/>
  <c r="K277" i="9"/>
  <c r="M277" i="9"/>
  <c r="N277" i="9"/>
  <c r="O277" i="9"/>
  <c r="C278" i="9"/>
  <c r="D278" i="9"/>
  <c r="E278" i="9"/>
  <c r="F278" i="9"/>
  <c r="G278" i="9"/>
  <c r="H278" i="9"/>
  <c r="I278" i="9"/>
  <c r="J278" i="9"/>
  <c r="K278" i="9"/>
  <c r="M278" i="9"/>
  <c r="N278" i="9"/>
  <c r="O278" i="9"/>
  <c r="C279" i="9"/>
  <c r="D279" i="9"/>
  <c r="E279" i="9"/>
  <c r="F279" i="9"/>
  <c r="G279" i="9"/>
  <c r="H279" i="9"/>
  <c r="I279" i="9"/>
  <c r="J279" i="9"/>
  <c r="K279" i="9"/>
  <c r="M279" i="9"/>
  <c r="N279" i="9"/>
  <c r="O279" i="9"/>
  <c r="C280" i="9"/>
  <c r="D280" i="9"/>
  <c r="E280" i="9"/>
  <c r="F280" i="9"/>
  <c r="G280" i="9"/>
  <c r="H280" i="9"/>
  <c r="I280" i="9"/>
  <c r="J280" i="9"/>
  <c r="K280" i="9"/>
  <c r="M280" i="9"/>
  <c r="N280" i="9"/>
  <c r="O280" i="9"/>
  <c r="C281" i="9"/>
  <c r="D281" i="9"/>
  <c r="E281" i="9"/>
  <c r="F281" i="9"/>
  <c r="G281" i="9"/>
  <c r="H281" i="9"/>
  <c r="I281" i="9"/>
  <c r="J281" i="9"/>
  <c r="K281" i="9"/>
  <c r="M281" i="9"/>
  <c r="N281" i="9"/>
  <c r="O281" i="9"/>
  <c r="C282" i="9"/>
  <c r="D282" i="9"/>
  <c r="E282" i="9"/>
  <c r="F282" i="9"/>
  <c r="G282" i="9"/>
  <c r="H282" i="9"/>
  <c r="I282" i="9"/>
  <c r="J282" i="9"/>
  <c r="K282" i="9"/>
  <c r="M282" i="9"/>
  <c r="N282" i="9"/>
  <c r="O282" i="9"/>
  <c r="C283" i="9"/>
  <c r="D283" i="9"/>
  <c r="E283" i="9"/>
  <c r="F283" i="9"/>
  <c r="G283" i="9"/>
  <c r="H283" i="9"/>
  <c r="I283" i="9"/>
  <c r="J283" i="9"/>
  <c r="K283" i="9"/>
  <c r="M283" i="9"/>
  <c r="N283" i="9"/>
  <c r="O283" i="9"/>
  <c r="C284" i="9"/>
  <c r="D284" i="9"/>
  <c r="E284" i="9"/>
  <c r="F284" i="9"/>
  <c r="G284" i="9"/>
  <c r="H284" i="9"/>
  <c r="I284" i="9"/>
  <c r="J284" i="9"/>
  <c r="K284" i="9"/>
  <c r="M284" i="9"/>
  <c r="N284" i="9"/>
  <c r="O284" i="9"/>
  <c r="C285" i="9"/>
  <c r="D285" i="9"/>
  <c r="E285" i="9"/>
  <c r="F285" i="9"/>
  <c r="G285" i="9"/>
  <c r="H285" i="9"/>
  <c r="I285" i="9"/>
  <c r="J285" i="9"/>
  <c r="K285" i="9"/>
  <c r="M285" i="9"/>
  <c r="N285" i="9"/>
  <c r="O285" i="9"/>
  <c r="C286" i="9"/>
  <c r="D286" i="9"/>
  <c r="E286" i="9"/>
  <c r="F286" i="9"/>
  <c r="G286" i="9"/>
  <c r="H286" i="9"/>
  <c r="I286" i="9"/>
  <c r="J286" i="9"/>
  <c r="K286" i="9"/>
  <c r="M286" i="9"/>
  <c r="N286" i="9"/>
  <c r="O286" i="9"/>
  <c r="C287" i="9"/>
  <c r="D287" i="9"/>
  <c r="E287" i="9"/>
  <c r="F287" i="9"/>
  <c r="G287" i="9"/>
  <c r="H287" i="9"/>
  <c r="I287" i="9"/>
  <c r="J287" i="9"/>
  <c r="K287" i="9"/>
  <c r="M287" i="9"/>
  <c r="N287" i="9"/>
  <c r="O287" i="9"/>
  <c r="C288" i="9"/>
  <c r="D288" i="9"/>
  <c r="E288" i="9"/>
  <c r="F288" i="9"/>
  <c r="G288" i="9"/>
  <c r="H288" i="9"/>
  <c r="I288" i="9"/>
  <c r="J288" i="9"/>
  <c r="K288" i="9"/>
  <c r="M288" i="9"/>
  <c r="N288" i="9"/>
  <c r="O288" i="9"/>
  <c r="C289" i="9"/>
  <c r="D289" i="9"/>
  <c r="E289" i="9"/>
  <c r="F289" i="9"/>
  <c r="G289" i="9"/>
  <c r="H289" i="9"/>
  <c r="I289" i="9"/>
  <c r="J289" i="9"/>
  <c r="K289" i="9"/>
  <c r="M289" i="9"/>
  <c r="N289" i="9"/>
  <c r="O289" i="9"/>
  <c r="C290" i="9"/>
  <c r="D290" i="9"/>
  <c r="E290" i="9"/>
  <c r="F290" i="9"/>
  <c r="G290" i="9"/>
  <c r="H290" i="9"/>
  <c r="I290" i="9"/>
  <c r="J290" i="9"/>
  <c r="K290" i="9"/>
  <c r="M290" i="9"/>
  <c r="N290" i="9"/>
  <c r="O290" i="9"/>
  <c r="C291" i="9"/>
  <c r="D291" i="9"/>
  <c r="E291" i="9"/>
  <c r="F291" i="9"/>
  <c r="G291" i="9"/>
  <c r="H291" i="9"/>
  <c r="I291" i="9"/>
  <c r="J291" i="9"/>
  <c r="K291" i="9"/>
  <c r="M291" i="9"/>
  <c r="N291" i="9"/>
  <c r="O291" i="9"/>
  <c r="C292" i="9"/>
  <c r="D292" i="9"/>
  <c r="E292" i="9"/>
  <c r="F292" i="9"/>
  <c r="G292" i="9"/>
  <c r="H292" i="9"/>
  <c r="I292" i="9"/>
  <c r="J292" i="9"/>
  <c r="K292" i="9"/>
  <c r="T292" i="9" s="1"/>
  <c r="M292" i="9"/>
  <c r="N292" i="9"/>
  <c r="O292" i="9"/>
  <c r="C293" i="9"/>
  <c r="D293" i="9"/>
  <c r="E293" i="9"/>
  <c r="F293" i="9"/>
  <c r="G293" i="9"/>
  <c r="H293" i="9"/>
  <c r="I293" i="9"/>
  <c r="J293" i="9"/>
  <c r="K293" i="9"/>
  <c r="T293" i="9" s="1"/>
  <c r="M293" i="9"/>
  <c r="N293" i="9"/>
  <c r="O293" i="9"/>
  <c r="C294" i="9"/>
  <c r="D294" i="9"/>
  <c r="E294" i="9"/>
  <c r="F294" i="9"/>
  <c r="G294" i="9"/>
  <c r="H294" i="9"/>
  <c r="I294" i="9"/>
  <c r="J294" i="9"/>
  <c r="K294" i="9"/>
  <c r="T294" i="9" s="1"/>
  <c r="M294" i="9"/>
  <c r="N294" i="9"/>
  <c r="O294" i="9"/>
  <c r="C295" i="9"/>
  <c r="D295" i="9"/>
  <c r="E295" i="9"/>
  <c r="F295" i="9"/>
  <c r="G295" i="9"/>
  <c r="H295" i="9"/>
  <c r="I295" i="9"/>
  <c r="J295" i="9"/>
  <c r="K295" i="9"/>
  <c r="T295" i="9" s="1"/>
  <c r="M295" i="9"/>
  <c r="N295" i="9"/>
  <c r="O295" i="9"/>
  <c r="C296" i="9"/>
  <c r="D296" i="9"/>
  <c r="E296" i="9"/>
  <c r="F296" i="9"/>
  <c r="G296" i="9"/>
  <c r="H296" i="9"/>
  <c r="I296" i="9"/>
  <c r="J296" i="9"/>
  <c r="K296" i="9"/>
  <c r="T296" i="9" s="1"/>
  <c r="M296" i="9"/>
  <c r="N296" i="9"/>
  <c r="O296" i="9"/>
  <c r="C297" i="9"/>
  <c r="D297" i="9"/>
  <c r="E297" i="9"/>
  <c r="F297" i="9"/>
  <c r="G297" i="9"/>
  <c r="H297" i="9"/>
  <c r="I297" i="9"/>
  <c r="J297" i="9"/>
  <c r="K297" i="9"/>
  <c r="T297" i="9" s="1"/>
  <c r="M297" i="9"/>
  <c r="N297" i="9"/>
  <c r="O297" i="9"/>
  <c r="C298" i="9"/>
  <c r="D298" i="9"/>
  <c r="E298" i="9"/>
  <c r="F298" i="9"/>
  <c r="G298" i="9"/>
  <c r="H298" i="9"/>
  <c r="I298" i="9"/>
  <c r="J298" i="9"/>
  <c r="K298" i="9"/>
  <c r="T298" i="9" s="1"/>
  <c r="M298" i="9"/>
  <c r="N298" i="9"/>
  <c r="O298" i="9"/>
  <c r="C299" i="9"/>
  <c r="D299" i="9"/>
  <c r="E299" i="9"/>
  <c r="F299" i="9"/>
  <c r="G299" i="9"/>
  <c r="H299" i="9"/>
  <c r="I299" i="9"/>
  <c r="J299" i="9"/>
  <c r="K299" i="9"/>
  <c r="T299" i="9" s="1"/>
  <c r="M299" i="9"/>
  <c r="N299" i="9"/>
  <c r="O299" i="9"/>
  <c r="C300" i="9"/>
  <c r="D300" i="9"/>
  <c r="E300" i="9"/>
  <c r="F300" i="9"/>
  <c r="G300" i="9"/>
  <c r="H300" i="9"/>
  <c r="I300" i="9"/>
  <c r="J300" i="9"/>
  <c r="K300" i="9"/>
  <c r="M300" i="9"/>
  <c r="N300" i="9"/>
  <c r="O300" i="9"/>
  <c r="T300" i="9"/>
  <c r="C301" i="9"/>
  <c r="D301" i="9"/>
  <c r="E301" i="9"/>
  <c r="F301" i="9"/>
  <c r="G301" i="9"/>
  <c r="H301" i="9"/>
  <c r="I301" i="9"/>
  <c r="J301" i="9"/>
  <c r="K301" i="9"/>
  <c r="T301" i="9" s="1"/>
  <c r="M301" i="9"/>
  <c r="N301" i="9"/>
  <c r="O301" i="9"/>
  <c r="C302" i="9"/>
  <c r="D302" i="9"/>
  <c r="E302" i="9"/>
  <c r="F302" i="9"/>
  <c r="G302" i="9"/>
  <c r="H302" i="9"/>
  <c r="I302" i="9"/>
  <c r="J302" i="9"/>
  <c r="K302" i="9"/>
  <c r="M302" i="9"/>
  <c r="N302" i="9"/>
  <c r="O302" i="9"/>
  <c r="T302" i="9"/>
  <c r="C303" i="9"/>
  <c r="D303" i="9"/>
  <c r="E303" i="9"/>
  <c r="F303" i="9"/>
  <c r="G303" i="9"/>
  <c r="H303" i="9"/>
  <c r="I303" i="9"/>
  <c r="J303" i="9"/>
  <c r="K303" i="9"/>
  <c r="M303" i="9"/>
  <c r="N303" i="9"/>
  <c r="O303" i="9"/>
  <c r="T303" i="9"/>
  <c r="C304" i="9"/>
  <c r="D304" i="9"/>
  <c r="E304" i="9"/>
  <c r="F304" i="9"/>
  <c r="G304" i="9"/>
  <c r="H304" i="9"/>
  <c r="I304" i="9"/>
  <c r="J304" i="9"/>
  <c r="K304" i="9"/>
  <c r="M304" i="9"/>
  <c r="N304" i="9"/>
  <c r="O304" i="9"/>
  <c r="T304" i="9"/>
  <c r="C305" i="9"/>
  <c r="D305" i="9"/>
  <c r="E305" i="9"/>
  <c r="F305" i="9"/>
  <c r="G305" i="9"/>
  <c r="H305" i="9"/>
  <c r="I305" i="9"/>
  <c r="J305" i="9"/>
  <c r="K305" i="9"/>
  <c r="T305" i="9" s="1"/>
  <c r="M305" i="9"/>
  <c r="N305" i="9"/>
  <c r="O305" i="9"/>
  <c r="C306" i="9"/>
  <c r="D306" i="9"/>
  <c r="E306" i="9"/>
  <c r="F306" i="9"/>
  <c r="G306" i="9"/>
  <c r="H306" i="9"/>
  <c r="I306" i="9"/>
  <c r="J306" i="9"/>
  <c r="K306" i="9"/>
  <c r="T306" i="9" s="1"/>
  <c r="M306" i="9"/>
  <c r="N306" i="9"/>
  <c r="O306" i="9"/>
  <c r="C307" i="9"/>
  <c r="D307" i="9"/>
  <c r="E307" i="9"/>
  <c r="F307" i="9"/>
  <c r="G307" i="9"/>
  <c r="H307" i="9"/>
  <c r="I307" i="9"/>
  <c r="J307" i="9"/>
  <c r="K307" i="9"/>
  <c r="M307" i="9"/>
  <c r="N307" i="9"/>
  <c r="O307" i="9"/>
  <c r="T307" i="9"/>
  <c r="C308" i="9"/>
  <c r="D308" i="9"/>
  <c r="E308" i="9"/>
  <c r="F308" i="9"/>
  <c r="G308" i="9"/>
  <c r="H308" i="9"/>
  <c r="I308" i="9"/>
  <c r="J308" i="9"/>
  <c r="K308" i="9"/>
  <c r="T308" i="9" s="1"/>
  <c r="M308" i="9"/>
  <c r="N308" i="9"/>
  <c r="O308" i="9"/>
  <c r="C309" i="9"/>
  <c r="D309" i="9"/>
  <c r="E309" i="9"/>
  <c r="F309" i="9"/>
  <c r="G309" i="9"/>
  <c r="H309" i="9"/>
  <c r="I309" i="9"/>
  <c r="J309" i="9"/>
  <c r="K309" i="9"/>
  <c r="T309" i="9" s="1"/>
  <c r="M309" i="9"/>
  <c r="N309" i="9"/>
  <c r="O309" i="9"/>
  <c r="C310" i="9"/>
  <c r="D310" i="9"/>
  <c r="E310" i="9"/>
  <c r="F310" i="9"/>
  <c r="G310" i="9"/>
  <c r="H310" i="9"/>
  <c r="I310" i="9"/>
  <c r="J310" i="9"/>
  <c r="K310" i="9"/>
  <c r="M310" i="9"/>
  <c r="N310" i="9"/>
  <c r="O310" i="9"/>
  <c r="T310" i="9"/>
  <c r="C311" i="9"/>
  <c r="D311" i="9"/>
  <c r="E311" i="9"/>
  <c r="F311" i="9"/>
  <c r="G311" i="9"/>
  <c r="H311" i="9"/>
  <c r="I311" i="9"/>
  <c r="J311" i="9"/>
  <c r="K311" i="9"/>
  <c r="T311" i="9" s="1"/>
  <c r="M311" i="9"/>
  <c r="N311" i="9"/>
  <c r="O311" i="9"/>
  <c r="C312" i="9"/>
  <c r="D312" i="9"/>
  <c r="E312" i="9"/>
  <c r="F312" i="9"/>
  <c r="G312" i="9"/>
  <c r="H312" i="9"/>
  <c r="I312" i="9"/>
  <c r="J312" i="9"/>
  <c r="K312" i="9"/>
  <c r="T312" i="9" s="1"/>
  <c r="M312" i="9"/>
  <c r="N312" i="9"/>
  <c r="O312" i="9"/>
  <c r="C313" i="9"/>
  <c r="D313" i="9"/>
  <c r="E313" i="9"/>
  <c r="F313" i="9"/>
  <c r="G313" i="9"/>
  <c r="H313" i="9"/>
  <c r="I313" i="9"/>
  <c r="J313" i="9"/>
  <c r="K313" i="9"/>
  <c r="T313" i="9" s="1"/>
  <c r="M313" i="9"/>
  <c r="N313" i="9"/>
  <c r="O313" i="9"/>
  <c r="C314" i="9"/>
  <c r="D314" i="9"/>
  <c r="E314" i="9"/>
  <c r="F314" i="9"/>
  <c r="G314" i="9"/>
  <c r="H314" i="9"/>
  <c r="I314" i="9"/>
  <c r="J314" i="9"/>
  <c r="K314" i="9"/>
  <c r="T314" i="9" s="1"/>
  <c r="M314" i="9"/>
  <c r="N314" i="9"/>
  <c r="O314" i="9"/>
  <c r="C315" i="9"/>
  <c r="D315" i="9"/>
  <c r="E315" i="9"/>
  <c r="F315" i="9"/>
  <c r="G315" i="9"/>
  <c r="H315" i="9"/>
  <c r="I315" i="9"/>
  <c r="J315" i="9"/>
  <c r="K315" i="9"/>
  <c r="T315" i="9" s="1"/>
  <c r="M315" i="9"/>
  <c r="N315" i="9"/>
  <c r="O315" i="9"/>
  <c r="C316" i="9"/>
  <c r="D316" i="9"/>
  <c r="E316" i="9"/>
  <c r="F316" i="9"/>
  <c r="G316" i="9"/>
  <c r="H316" i="9"/>
  <c r="I316" i="9"/>
  <c r="J316" i="9"/>
  <c r="K316" i="9"/>
  <c r="T316" i="9" s="1"/>
  <c r="M316" i="9"/>
  <c r="N316" i="9"/>
  <c r="O316" i="9"/>
  <c r="C317" i="9"/>
  <c r="D317" i="9"/>
  <c r="E317" i="9"/>
  <c r="F317" i="9"/>
  <c r="G317" i="9"/>
  <c r="H317" i="9"/>
  <c r="I317" i="9"/>
  <c r="J317" i="9"/>
  <c r="K317" i="9"/>
  <c r="T317" i="9" s="1"/>
  <c r="M317" i="9"/>
  <c r="N317" i="9"/>
  <c r="O317" i="9"/>
  <c r="C318" i="9"/>
  <c r="D318" i="9"/>
  <c r="E318" i="9"/>
  <c r="F318" i="9"/>
  <c r="G318" i="9"/>
  <c r="H318" i="9"/>
  <c r="I318" i="9"/>
  <c r="J318" i="9"/>
  <c r="K318" i="9"/>
  <c r="M318" i="9"/>
  <c r="N318" i="9"/>
  <c r="O318" i="9"/>
  <c r="T318" i="9"/>
  <c r="C319" i="9"/>
  <c r="D319" i="9"/>
  <c r="E319" i="9"/>
  <c r="F319" i="9"/>
  <c r="G319" i="9"/>
  <c r="H319" i="9"/>
  <c r="I319" i="9"/>
  <c r="J319" i="9"/>
  <c r="K319" i="9"/>
  <c r="T319" i="9" s="1"/>
  <c r="M319" i="9"/>
  <c r="N319" i="9"/>
  <c r="O319" i="9"/>
  <c r="C320" i="9"/>
  <c r="D320" i="9"/>
  <c r="E320" i="9"/>
  <c r="F320" i="9"/>
  <c r="G320" i="9"/>
  <c r="H320" i="9"/>
  <c r="I320" i="9"/>
  <c r="J320" i="9"/>
  <c r="K320" i="9"/>
  <c r="T320" i="9" s="1"/>
  <c r="M320" i="9"/>
  <c r="N320" i="9"/>
  <c r="O320" i="9"/>
  <c r="C321" i="9"/>
  <c r="D321" i="9"/>
  <c r="E321" i="9"/>
  <c r="F321" i="9"/>
  <c r="G321" i="9"/>
  <c r="H321" i="9"/>
  <c r="I321" i="9"/>
  <c r="J321" i="9"/>
  <c r="K321" i="9"/>
  <c r="T321" i="9" s="1"/>
  <c r="M321" i="9"/>
  <c r="N321" i="9"/>
  <c r="O321" i="9"/>
  <c r="C322" i="9"/>
  <c r="D322" i="9"/>
  <c r="E322" i="9"/>
  <c r="F322" i="9"/>
  <c r="G322" i="9"/>
  <c r="H322" i="9"/>
  <c r="I322" i="9"/>
  <c r="J322" i="9"/>
  <c r="K322" i="9"/>
  <c r="T322" i="9" s="1"/>
  <c r="M322" i="9"/>
  <c r="N322" i="9"/>
  <c r="O322" i="9"/>
  <c r="C323" i="9"/>
  <c r="D323" i="9"/>
  <c r="E323" i="9"/>
  <c r="F323" i="9"/>
  <c r="G323" i="9"/>
  <c r="H323" i="9"/>
  <c r="I323" i="9"/>
  <c r="J323" i="9"/>
  <c r="K323" i="9"/>
  <c r="T323" i="9" s="1"/>
  <c r="M323" i="9"/>
  <c r="N323" i="9"/>
  <c r="O323" i="9"/>
  <c r="C324" i="9"/>
  <c r="D324" i="9"/>
  <c r="E324" i="9"/>
  <c r="F324" i="9"/>
  <c r="G324" i="9"/>
  <c r="H324" i="9"/>
  <c r="I324" i="9"/>
  <c r="J324" i="9"/>
  <c r="K324" i="9"/>
  <c r="T324" i="9" s="1"/>
  <c r="M324" i="9"/>
  <c r="N324" i="9"/>
  <c r="O324" i="9"/>
  <c r="C325" i="9"/>
  <c r="D325" i="9"/>
  <c r="E325" i="9"/>
  <c r="F325" i="9"/>
  <c r="G325" i="9"/>
  <c r="H325" i="9"/>
  <c r="I325" i="9"/>
  <c r="J325" i="9"/>
  <c r="K325" i="9"/>
  <c r="T325" i="9" s="1"/>
  <c r="M325" i="9"/>
  <c r="N325" i="9"/>
  <c r="O325" i="9"/>
  <c r="C326" i="9"/>
  <c r="D326" i="9"/>
  <c r="E326" i="9"/>
  <c r="F326" i="9"/>
  <c r="G326" i="9"/>
  <c r="H326" i="9"/>
  <c r="I326" i="9"/>
  <c r="J326" i="9"/>
  <c r="K326" i="9"/>
  <c r="T326" i="9" s="1"/>
  <c r="M326" i="9"/>
  <c r="N326" i="9"/>
  <c r="O326" i="9"/>
  <c r="C327" i="9"/>
  <c r="D327" i="9"/>
  <c r="E327" i="9"/>
  <c r="F327" i="9"/>
  <c r="G327" i="9"/>
  <c r="H327" i="9"/>
  <c r="I327" i="9"/>
  <c r="J327" i="9"/>
  <c r="K327" i="9"/>
  <c r="M327" i="9"/>
  <c r="N327" i="9"/>
  <c r="O327" i="9"/>
  <c r="T327" i="9"/>
  <c r="C328" i="9"/>
  <c r="D328" i="9"/>
  <c r="E328" i="9"/>
  <c r="F328" i="9"/>
  <c r="G328" i="9"/>
  <c r="H328" i="9"/>
  <c r="I328" i="9"/>
  <c r="J328" i="9"/>
  <c r="K328" i="9"/>
  <c r="M328" i="9"/>
  <c r="N328" i="9"/>
  <c r="O328" i="9"/>
  <c r="T328" i="9"/>
  <c r="C329" i="9"/>
  <c r="D329" i="9"/>
  <c r="E329" i="9"/>
  <c r="F329" i="9"/>
  <c r="G329" i="9"/>
  <c r="H329" i="9"/>
  <c r="I329" i="9"/>
  <c r="J329" i="9"/>
  <c r="K329" i="9"/>
  <c r="T329" i="9" s="1"/>
  <c r="M329" i="9"/>
  <c r="N329" i="9"/>
  <c r="O329" i="9"/>
  <c r="C330" i="9"/>
  <c r="D330" i="9"/>
  <c r="E330" i="9"/>
  <c r="F330" i="9"/>
  <c r="G330" i="9"/>
  <c r="H330" i="9"/>
  <c r="I330" i="9"/>
  <c r="J330" i="9"/>
  <c r="K330" i="9"/>
  <c r="T330" i="9" s="1"/>
  <c r="M330" i="9"/>
  <c r="N330" i="9"/>
  <c r="O330" i="9"/>
  <c r="C331" i="9"/>
  <c r="D331" i="9"/>
  <c r="E331" i="9"/>
  <c r="F331" i="9"/>
  <c r="G331" i="9"/>
  <c r="H331" i="9"/>
  <c r="I331" i="9"/>
  <c r="J331" i="9"/>
  <c r="K331" i="9"/>
  <c r="T331" i="9" s="1"/>
  <c r="M331" i="9"/>
  <c r="N331" i="9"/>
  <c r="O331" i="9"/>
  <c r="C332" i="9"/>
  <c r="D332" i="9"/>
  <c r="E332" i="9"/>
  <c r="F332" i="9"/>
  <c r="G332" i="9"/>
  <c r="H332" i="9"/>
  <c r="I332" i="9"/>
  <c r="J332" i="9"/>
  <c r="K332" i="9"/>
  <c r="M332" i="9"/>
  <c r="N332" i="9"/>
  <c r="O332" i="9"/>
  <c r="T332" i="9"/>
  <c r="C333" i="9"/>
  <c r="D333" i="9"/>
  <c r="E333" i="9"/>
  <c r="F333" i="9"/>
  <c r="G333" i="9"/>
  <c r="H333" i="9"/>
  <c r="I333" i="9"/>
  <c r="J333" i="9"/>
  <c r="K333" i="9"/>
  <c r="T333" i="9" s="1"/>
  <c r="M333" i="9"/>
  <c r="N333" i="9"/>
  <c r="O333" i="9"/>
  <c r="C334" i="9"/>
  <c r="D334" i="9"/>
  <c r="E334" i="9"/>
  <c r="F334" i="9"/>
  <c r="G334" i="9"/>
  <c r="H334" i="9"/>
  <c r="I334" i="9"/>
  <c r="J334" i="9"/>
  <c r="K334" i="9"/>
  <c r="M334" i="9"/>
  <c r="N334" i="9"/>
  <c r="O334" i="9"/>
  <c r="T334" i="9"/>
  <c r="C335" i="9"/>
  <c r="D335" i="9"/>
  <c r="E335" i="9"/>
  <c r="F335" i="9"/>
  <c r="G335" i="9"/>
  <c r="H335" i="9"/>
  <c r="I335" i="9"/>
  <c r="J335" i="9"/>
  <c r="K335" i="9"/>
  <c r="T335" i="9" s="1"/>
  <c r="M335" i="9"/>
  <c r="N335" i="9"/>
  <c r="O335" i="9"/>
  <c r="C336" i="9"/>
  <c r="D336" i="9"/>
  <c r="E336" i="9"/>
  <c r="F336" i="9"/>
  <c r="G336" i="9"/>
  <c r="H336" i="9"/>
  <c r="I336" i="9"/>
  <c r="J336" i="9"/>
  <c r="K336" i="9"/>
  <c r="T336" i="9" s="1"/>
  <c r="M336" i="9"/>
  <c r="N336" i="9"/>
  <c r="O336" i="9"/>
  <c r="C337" i="9"/>
  <c r="D337" i="9"/>
  <c r="E337" i="9"/>
  <c r="F337" i="9"/>
  <c r="G337" i="9"/>
  <c r="H337" i="9"/>
  <c r="I337" i="9"/>
  <c r="J337" i="9"/>
  <c r="K337" i="9"/>
  <c r="T337" i="9" s="1"/>
  <c r="M337" i="9"/>
  <c r="N337" i="9"/>
  <c r="O337" i="9"/>
  <c r="C338" i="9"/>
  <c r="D338" i="9"/>
  <c r="E338" i="9"/>
  <c r="F338" i="9"/>
  <c r="G338" i="9"/>
  <c r="H338" i="9"/>
  <c r="I338" i="9"/>
  <c r="J338" i="9"/>
  <c r="K338" i="9"/>
  <c r="M338" i="9"/>
  <c r="N338" i="9"/>
  <c r="O338" i="9"/>
  <c r="T338" i="9"/>
  <c r="C339" i="9"/>
  <c r="D339" i="9"/>
  <c r="E339" i="9"/>
  <c r="F339" i="9"/>
  <c r="G339" i="9"/>
  <c r="H339" i="9"/>
  <c r="I339" i="9"/>
  <c r="J339" i="9"/>
  <c r="K339" i="9"/>
  <c r="T339" i="9" s="1"/>
  <c r="M339" i="9"/>
  <c r="N339" i="9"/>
  <c r="O339" i="9"/>
  <c r="C340" i="9"/>
  <c r="D340" i="9"/>
  <c r="E340" i="9"/>
  <c r="F340" i="9"/>
  <c r="G340" i="9"/>
  <c r="H340" i="9"/>
  <c r="I340" i="9"/>
  <c r="J340" i="9"/>
  <c r="K340" i="9"/>
  <c r="T340" i="9" s="1"/>
  <c r="M340" i="9"/>
  <c r="N340" i="9"/>
  <c r="O340" i="9"/>
  <c r="C341" i="9"/>
  <c r="D341" i="9"/>
  <c r="E341" i="9"/>
  <c r="F341" i="9"/>
  <c r="G341" i="9"/>
  <c r="H341" i="9"/>
  <c r="I341" i="9"/>
  <c r="J341" i="9"/>
  <c r="K341" i="9"/>
  <c r="T341" i="9" s="1"/>
  <c r="M341" i="9"/>
  <c r="N341" i="9"/>
  <c r="O341" i="9"/>
  <c r="C342" i="9"/>
  <c r="D342" i="9"/>
  <c r="E342" i="9"/>
  <c r="F342" i="9"/>
  <c r="G342" i="9"/>
  <c r="H342" i="9"/>
  <c r="I342" i="9"/>
  <c r="J342" i="9"/>
  <c r="K342" i="9"/>
  <c r="T342" i="9" s="1"/>
  <c r="M342" i="9"/>
  <c r="N342" i="9"/>
  <c r="O342" i="9"/>
  <c r="C343" i="9"/>
  <c r="D343" i="9"/>
  <c r="E343" i="9"/>
  <c r="F343" i="9"/>
  <c r="G343" i="9"/>
  <c r="H343" i="9"/>
  <c r="I343" i="9"/>
  <c r="J343" i="9"/>
  <c r="K343" i="9"/>
  <c r="T343" i="9" s="1"/>
  <c r="M343" i="9"/>
  <c r="N343" i="9"/>
  <c r="O343" i="9"/>
  <c r="C344" i="9"/>
  <c r="D344" i="9"/>
  <c r="E344" i="9"/>
  <c r="F344" i="9"/>
  <c r="G344" i="9"/>
  <c r="H344" i="9"/>
  <c r="I344" i="9"/>
  <c r="J344" i="9"/>
  <c r="K344" i="9"/>
  <c r="T344" i="9" s="1"/>
  <c r="M344" i="9"/>
  <c r="N344" i="9"/>
  <c r="O344" i="9"/>
  <c r="C345" i="9"/>
  <c r="D345" i="9"/>
  <c r="E345" i="9"/>
  <c r="F345" i="9"/>
  <c r="G345" i="9"/>
  <c r="H345" i="9"/>
  <c r="I345" i="9"/>
  <c r="J345" i="9"/>
  <c r="K345" i="9"/>
  <c r="T345" i="9" s="1"/>
  <c r="M345" i="9"/>
  <c r="N345" i="9"/>
  <c r="O345" i="9"/>
  <c r="C346" i="9"/>
  <c r="D346" i="9"/>
  <c r="E346" i="9"/>
  <c r="F346" i="9"/>
  <c r="G346" i="9"/>
  <c r="H346" i="9"/>
  <c r="I346" i="9"/>
  <c r="J346" i="9"/>
  <c r="K346" i="9"/>
  <c r="T346" i="9" s="1"/>
  <c r="M346" i="9"/>
  <c r="N346" i="9"/>
  <c r="O346" i="9"/>
  <c r="C347" i="9"/>
  <c r="D347" i="9"/>
  <c r="E347" i="9"/>
  <c r="F347" i="9"/>
  <c r="G347" i="9"/>
  <c r="H347" i="9"/>
  <c r="I347" i="9"/>
  <c r="J347" i="9"/>
  <c r="K347" i="9"/>
  <c r="T347" i="9" s="1"/>
  <c r="M347" i="9"/>
  <c r="N347" i="9"/>
  <c r="O347" i="9"/>
  <c r="C348" i="9"/>
  <c r="D348" i="9"/>
  <c r="E348" i="9"/>
  <c r="F348" i="9"/>
  <c r="G348" i="9"/>
  <c r="H348" i="9"/>
  <c r="I348" i="9"/>
  <c r="J348" i="9"/>
  <c r="K348" i="9"/>
  <c r="T348" i="9" s="1"/>
  <c r="M348" i="9"/>
  <c r="N348" i="9"/>
  <c r="O348" i="9"/>
  <c r="C349" i="9"/>
  <c r="D349" i="9"/>
  <c r="E349" i="9"/>
  <c r="F349" i="9"/>
  <c r="G349" i="9"/>
  <c r="H349" i="9"/>
  <c r="I349" i="9"/>
  <c r="J349" i="9"/>
  <c r="K349" i="9"/>
  <c r="T349" i="9" s="1"/>
  <c r="M349" i="9"/>
  <c r="N349" i="9"/>
  <c r="O349" i="9"/>
  <c r="C350" i="9"/>
  <c r="D350" i="9"/>
  <c r="E350" i="9"/>
  <c r="F350" i="9"/>
  <c r="G350" i="9"/>
  <c r="H350" i="9"/>
  <c r="I350" i="9"/>
  <c r="J350" i="9"/>
  <c r="K350" i="9"/>
  <c r="T350" i="9" s="1"/>
  <c r="M350" i="9"/>
  <c r="N350" i="9"/>
  <c r="O350" i="9"/>
  <c r="C351" i="9"/>
  <c r="D351" i="9"/>
  <c r="E351" i="9"/>
  <c r="F351" i="9"/>
  <c r="G351" i="9"/>
  <c r="H351" i="9"/>
  <c r="I351" i="9"/>
  <c r="J351" i="9"/>
  <c r="K351" i="9"/>
  <c r="T351" i="9" s="1"/>
  <c r="M351" i="9"/>
  <c r="N351" i="9"/>
  <c r="O351" i="9"/>
  <c r="C352" i="9"/>
  <c r="D352" i="9"/>
  <c r="E352" i="9"/>
  <c r="F352" i="9"/>
  <c r="G352" i="9"/>
  <c r="H352" i="9"/>
  <c r="I352" i="9"/>
  <c r="J352" i="9"/>
  <c r="K352" i="9"/>
  <c r="T352" i="9" s="1"/>
  <c r="M352" i="9"/>
  <c r="N352" i="9"/>
  <c r="O352" i="9"/>
  <c r="C353" i="9"/>
  <c r="D353" i="9"/>
  <c r="E353" i="9"/>
  <c r="F353" i="9"/>
  <c r="G353" i="9"/>
  <c r="H353" i="9"/>
  <c r="I353" i="9"/>
  <c r="J353" i="9"/>
  <c r="K353" i="9"/>
  <c r="T353" i="9" s="1"/>
  <c r="M353" i="9"/>
  <c r="N353" i="9"/>
  <c r="O353" i="9"/>
  <c r="C354" i="9"/>
  <c r="D354" i="9"/>
  <c r="E354" i="9"/>
  <c r="F354" i="9"/>
  <c r="G354" i="9"/>
  <c r="H354" i="9"/>
  <c r="I354" i="9"/>
  <c r="J354" i="9"/>
  <c r="K354" i="9"/>
  <c r="T354" i="9" s="1"/>
  <c r="M354" i="9"/>
  <c r="N354" i="9"/>
  <c r="O354" i="9"/>
  <c r="C355" i="9"/>
  <c r="D355" i="9"/>
  <c r="E355" i="9"/>
  <c r="F355" i="9"/>
  <c r="G355" i="9"/>
  <c r="H355" i="9"/>
  <c r="I355" i="9"/>
  <c r="J355" i="9"/>
  <c r="K355" i="9"/>
  <c r="T355" i="9" s="1"/>
  <c r="M355" i="9"/>
  <c r="N355" i="9"/>
  <c r="O355" i="9"/>
  <c r="C356" i="9"/>
  <c r="D356" i="9"/>
  <c r="E356" i="9"/>
  <c r="F356" i="9"/>
  <c r="G356" i="9"/>
  <c r="H356" i="9"/>
  <c r="I356" i="9"/>
  <c r="J356" i="9"/>
  <c r="K356" i="9"/>
  <c r="T356" i="9" s="1"/>
  <c r="M356" i="9"/>
  <c r="N356" i="9"/>
  <c r="O356" i="9"/>
  <c r="C357" i="9"/>
  <c r="D357" i="9"/>
  <c r="E357" i="9"/>
  <c r="F357" i="9"/>
  <c r="G357" i="9"/>
  <c r="H357" i="9"/>
  <c r="I357" i="9"/>
  <c r="J357" i="9"/>
  <c r="K357" i="9"/>
  <c r="T357" i="9" s="1"/>
  <c r="M357" i="9"/>
  <c r="N357" i="9"/>
  <c r="O357" i="9"/>
  <c r="C358" i="9"/>
  <c r="D358" i="9"/>
  <c r="E358" i="9"/>
  <c r="F358" i="9"/>
  <c r="G358" i="9"/>
  <c r="H358" i="9"/>
  <c r="I358" i="9"/>
  <c r="J358" i="9"/>
  <c r="K358" i="9"/>
  <c r="M358" i="9"/>
  <c r="N358" i="9"/>
  <c r="O358" i="9"/>
  <c r="T358" i="9"/>
  <c r="C359" i="9"/>
  <c r="D359" i="9"/>
  <c r="E359" i="9"/>
  <c r="F359" i="9"/>
  <c r="G359" i="9"/>
  <c r="H359" i="9"/>
  <c r="I359" i="9"/>
  <c r="J359" i="9"/>
  <c r="K359" i="9"/>
  <c r="T359" i="9" s="1"/>
  <c r="M359" i="9"/>
  <c r="N359" i="9"/>
  <c r="O359" i="9"/>
  <c r="C360" i="9"/>
  <c r="D360" i="9"/>
  <c r="E360" i="9"/>
  <c r="F360" i="9"/>
  <c r="G360" i="9"/>
  <c r="H360" i="9"/>
  <c r="I360" i="9"/>
  <c r="J360" i="9"/>
  <c r="K360" i="9"/>
  <c r="T360" i="9" s="1"/>
  <c r="M360" i="9"/>
  <c r="N360" i="9"/>
  <c r="O360" i="9"/>
  <c r="C361" i="9"/>
  <c r="D361" i="9"/>
  <c r="E361" i="9"/>
  <c r="F361" i="9"/>
  <c r="G361" i="9"/>
  <c r="H361" i="9"/>
  <c r="I361" i="9"/>
  <c r="J361" i="9"/>
  <c r="K361" i="9"/>
  <c r="T361" i="9" s="1"/>
  <c r="M361" i="9"/>
  <c r="N361" i="9"/>
  <c r="O361" i="9"/>
  <c r="C362" i="9"/>
  <c r="D362" i="9"/>
  <c r="E362" i="9"/>
  <c r="F362" i="9"/>
  <c r="G362" i="9"/>
  <c r="H362" i="9"/>
  <c r="I362" i="9"/>
  <c r="J362" i="9"/>
  <c r="K362" i="9"/>
  <c r="T362" i="9" s="1"/>
  <c r="M362" i="9"/>
  <c r="N362" i="9"/>
  <c r="O362" i="9"/>
  <c r="C363" i="9"/>
  <c r="D363" i="9"/>
  <c r="E363" i="9"/>
  <c r="F363" i="9"/>
  <c r="G363" i="9"/>
  <c r="H363" i="9"/>
  <c r="I363" i="9"/>
  <c r="J363" i="9"/>
  <c r="K363" i="9"/>
  <c r="T363" i="9" s="1"/>
  <c r="M363" i="9"/>
  <c r="N363" i="9"/>
  <c r="O363" i="9"/>
  <c r="C364" i="9"/>
  <c r="D364" i="9"/>
  <c r="E364" i="9"/>
  <c r="F364" i="9"/>
  <c r="G364" i="9"/>
  <c r="H364" i="9"/>
  <c r="I364" i="9"/>
  <c r="J364" i="9"/>
  <c r="K364" i="9"/>
  <c r="M364" i="9"/>
  <c r="N364" i="9"/>
  <c r="O364" i="9"/>
  <c r="T364" i="9"/>
  <c r="C365" i="9"/>
  <c r="D365" i="9"/>
  <c r="E365" i="9"/>
  <c r="F365" i="9"/>
  <c r="G365" i="9"/>
  <c r="H365" i="9"/>
  <c r="I365" i="9"/>
  <c r="J365" i="9"/>
  <c r="K365" i="9"/>
  <c r="T365" i="9" s="1"/>
  <c r="M365" i="9"/>
  <c r="N365" i="9"/>
  <c r="O365" i="9"/>
  <c r="C366" i="9"/>
  <c r="D366" i="9"/>
  <c r="E366" i="9"/>
  <c r="F366" i="9"/>
  <c r="G366" i="9"/>
  <c r="H366" i="9"/>
  <c r="I366" i="9"/>
  <c r="J366" i="9"/>
  <c r="K366" i="9"/>
  <c r="M366" i="9"/>
  <c r="N366" i="9"/>
  <c r="O366" i="9"/>
  <c r="T366" i="9"/>
  <c r="C367" i="9"/>
  <c r="D367" i="9"/>
  <c r="E367" i="9"/>
  <c r="F367" i="9"/>
  <c r="G367" i="9"/>
  <c r="H367" i="9"/>
  <c r="I367" i="9"/>
  <c r="J367" i="9"/>
  <c r="K367" i="9"/>
  <c r="T367" i="9" s="1"/>
  <c r="M367" i="9"/>
  <c r="N367" i="9"/>
  <c r="O367" i="9"/>
  <c r="C368" i="9"/>
  <c r="D368" i="9"/>
  <c r="E368" i="9"/>
  <c r="F368" i="9"/>
  <c r="G368" i="9"/>
  <c r="H368" i="9"/>
  <c r="I368" i="9"/>
  <c r="J368" i="9"/>
  <c r="K368" i="9"/>
  <c r="T368" i="9" s="1"/>
  <c r="M368" i="9"/>
  <c r="N368" i="9"/>
  <c r="O368" i="9"/>
  <c r="C369" i="9"/>
  <c r="D369" i="9"/>
  <c r="E369" i="9"/>
  <c r="F369" i="9"/>
  <c r="G369" i="9"/>
  <c r="H369" i="9"/>
  <c r="I369" i="9"/>
  <c r="J369" i="9"/>
  <c r="K369" i="9"/>
  <c r="T369" i="9" s="1"/>
  <c r="M369" i="9"/>
  <c r="N369" i="9"/>
  <c r="O369" i="9"/>
  <c r="C370" i="9"/>
  <c r="D370" i="9"/>
  <c r="E370" i="9"/>
  <c r="F370" i="9"/>
  <c r="G370" i="9"/>
  <c r="H370" i="9"/>
  <c r="I370" i="9"/>
  <c r="J370" i="9"/>
  <c r="K370" i="9"/>
  <c r="M370" i="9"/>
  <c r="N370" i="9"/>
  <c r="O370" i="9"/>
  <c r="T370" i="9"/>
  <c r="C371" i="9"/>
  <c r="D371" i="9"/>
  <c r="E371" i="9"/>
  <c r="F371" i="9"/>
  <c r="G371" i="9"/>
  <c r="H371" i="9"/>
  <c r="I371" i="9"/>
  <c r="J371" i="9"/>
  <c r="K371" i="9"/>
  <c r="T371" i="9" s="1"/>
  <c r="M371" i="9"/>
  <c r="N371" i="9"/>
  <c r="O371" i="9"/>
  <c r="C372" i="9"/>
  <c r="D372" i="9"/>
  <c r="E372" i="9"/>
  <c r="F372" i="9"/>
  <c r="G372" i="9"/>
  <c r="H372" i="9"/>
  <c r="I372" i="9"/>
  <c r="J372" i="9"/>
  <c r="K372" i="9"/>
  <c r="T372" i="9" s="1"/>
  <c r="M372" i="9"/>
  <c r="N372" i="9"/>
  <c r="O372" i="9"/>
  <c r="C373" i="9"/>
  <c r="D373" i="9"/>
  <c r="E373" i="9"/>
  <c r="F373" i="9"/>
  <c r="G373" i="9"/>
  <c r="H373" i="9"/>
  <c r="I373" i="9"/>
  <c r="J373" i="9"/>
  <c r="K373" i="9"/>
  <c r="T373" i="9" s="1"/>
  <c r="M373" i="9"/>
  <c r="N373" i="9"/>
  <c r="O373" i="9"/>
  <c r="C374" i="9"/>
  <c r="D374" i="9"/>
  <c r="E374" i="9"/>
  <c r="F374" i="9"/>
  <c r="G374" i="9"/>
  <c r="H374" i="9"/>
  <c r="I374" i="9"/>
  <c r="J374" i="9"/>
  <c r="K374" i="9"/>
  <c r="T374" i="9" s="1"/>
  <c r="M374" i="9"/>
  <c r="N374" i="9"/>
  <c r="O374" i="9"/>
  <c r="C375" i="9"/>
  <c r="D375" i="9"/>
  <c r="E375" i="9"/>
  <c r="F375" i="9"/>
  <c r="G375" i="9"/>
  <c r="H375" i="9"/>
  <c r="I375" i="9"/>
  <c r="J375" i="9"/>
  <c r="K375" i="9"/>
  <c r="T375" i="9" s="1"/>
  <c r="M375" i="9"/>
  <c r="N375" i="9"/>
  <c r="O375" i="9"/>
  <c r="C376" i="9"/>
  <c r="D376" i="9"/>
  <c r="E376" i="9"/>
  <c r="F376" i="9"/>
  <c r="G376" i="9"/>
  <c r="H376" i="9"/>
  <c r="I376" i="9"/>
  <c r="J376" i="9"/>
  <c r="K376" i="9"/>
  <c r="T376" i="9" s="1"/>
  <c r="M376" i="9"/>
  <c r="N376" i="9"/>
  <c r="O376" i="9"/>
  <c r="C377" i="9"/>
  <c r="D377" i="9"/>
  <c r="E377" i="9"/>
  <c r="F377" i="9"/>
  <c r="G377" i="9"/>
  <c r="H377" i="9"/>
  <c r="I377" i="9"/>
  <c r="J377" i="9"/>
  <c r="K377" i="9"/>
  <c r="T377" i="9" s="1"/>
  <c r="M377" i="9"/>
  <c r="N377" i="9"/>
  <c r="O377" i="9"/>
  <c r="C378" i="9"/>
  <c r="D378" i="9"/>
  <c r="E378" i="9"/>
  <c r="F378" i="9"/>
  <c r="G378" i="9"/>
  <c r="H378" i="9"/>
  <c r="I378" i="9"/>
  <c r="J378" i="9"/>
  <c r="K378" i="9"/>
  <c r="T378" i="9" s="1"/>
  <c r="M378" i="9"/>
  <c r="N378" i="9"/>
  <c r="O378" i="9"/>
  <c r="C379" i="9"/>
  <c r="D379" i="9"/>
  <c r="E379" i="9"/>
  <c r="F379" i="9"/>
  <c r="G379" i="9"/>
  <c r="H379" i="9"/>
  <c r="I379" i="9"/>
  <c r="J379" i="9"/>
  <c r="K379" i="9"/>
  <c r="T379" i="9" s="1"/>
  <c r="M379" i="9"/>
  <c r="N379" i="9"/>
  <c r="O379" i="9"/>
  <c r="C380" i="9"/>
  <c r="D380" i="9"/>
  <c r="E380" i="9"/>
  <c r="F380" i="9"/>
  <c r="G380" i="9"/>
  <c r="H380" i="9"/>
  <c r="I380" i="9"/>
  <c r="J380" i="9"/>
  <c r="K380" i="9"/>
  <c r="T380" i="9" s="1"/>
  <c r="M380" i="9"/>
  <c r="N380" i="9"/>
  <c r="O380" i="9"/>
  <c r="C381" i="9"/>
  <c r="D381" i="9"/>
  <c r="E381" i="9"/>
  <c r="F381" i="9"/>
  <c r="G381" i="9"/>
  <c r="H381" i="9"/>
  <c r="I381" i="9"/>
  <c r="J381" i="9"/>
  <c r="K381" i="9"/>
  <c r="T381" i="9" s="1"/>
  <c r="M381" i="9"/>
  <c r="N381" i="9"/>
  <c r="O381" i="9"/>
  <c r="C382" i="9"/>
  <c r="D382" i="9"/>
  <c r="E382" i="9"/>
  <c r="F382" i="9"/>
  <c r="G382" i="9"/>
  <c r="H382" i="9"/>
  <c r="I382" i="9"/>
  <c r="J382" i="9"/>
  <c r="K382" i="9"/>
  <c r="T382" i="9" s="1"/>
  <c r="M382" i="9"/>
  <c r="N382" i="9"/>
  <c r="O382" i="9"/>
  <c r="C383" i="9"/>
  <c r="D383" i="9"/>
  <c r="E383" i="9"/>
  <c r="F383" i="9"/>
  <c r="G383" i="9"/>
  <c r="H383" i="9"/>
  <c r="I383" i="9"/>
  <c r="J383" i="9"/>
  <c r="K383" i="9"/>
  <c r="T383" i="9" s="1"/>
  <c r="M383" i="9"/>
  <c r="N383" i="9"/>
  <c r="O383" i="9"/>
  <c r="C384" i="9"/>
  <c r="D384" i="9"/>
  <c r="E384" i="9"/>
  <c r="F384" i="9"/>
  <c r="G384" i="9"/>
  <c r="H384" i="9"/>
  <c r="I384" i="9"/>
  <c r="J384" i="9"/>
  <c r="K384" i="9"/>
  <c r="T384" i="9" s="1"/>
  <c r="M384" i="9"/>
  <c r="N384" i="9"/>
  <c r="O384" i="9"/>
  <c r="C385" i="9"/>
  <c r="D385" i="9"/>
  <c r="E385" i="9"/>
  <c r="F385" i="9"/>
  <c r="G385" i="9"/>
  <c r="H385" i="9"/>
  <c r="I385" i="9"/>
  <c r="J385" i="9"/>
  <c r="K385" i="9"/>
  <c r="T385" i="9" s="1"/>
  <c r="M385" i="9"/>
  <c r="N385" i="9"/>
  <c r="O385" i="9"/>
  <c r="C386" i="9"/>
  <c r="D386" i="9"/>
  <c r="E386" i="9"/>
  <c r="F386" i="9"/>
  <c r="G386" i="9"/>
  <c r="H386" i="9"/>
  <c r="I386" i="9"/>
  <c r="J386" i="9"/>
  <c r="K386" i="9"/>
  <c r="T386" i="9" s="1"/>
  <c r="M386" i="9"/>
  <c r="N386" i="9"/>
  <c r="O386" i="9"/>
  <c r="C387" i="9"/>
  <c r="D387" i="9"/>
  <c r="E387" i="9"/>
  <c r="F387" i="9"/>
  <c r="G387" i="9"/>
  <c r="H387" i="9"/>
  <c r="I387" i="9"/>
  <c r="J387" i="9"/>
  <c r="K387" i="9"/>
  <c r="T387" i="9" s="1"/>
  <c r="M387" i="9"/>
  <c r="N387" i="9"/>
  <c r="O387" i="9"/>
  <c r="C388" i="9"/>
  <c r="D388" i="9"/>
  <c r="E388" i="9"/>
  <c r="F388" i="9"/>
  <c r="G388" i="9"/>
  <c r="H388" i="9"/>
  <c r="I388" i="9"/>
  <c r="J388" i="9"/>
  <c r="K388" i="9"/>
  <c r="T388" i="9" s="1"/>
  <c r="M388" i="9"/>
  <c r="N388" i="9"/>
  <c r="O388" i="9"/>
  <c r="C389" i="9"/>
  <c r="D389" i="9"/>
  <c r="E389" i="9"/>
  <c r="F389" i="9"/>
  <c r="G389" i="9"/>
  <c r="H389" i="9"/>
  <c r="I389" i="9"/>
  <c r="J389" i="9"/>
  <c r="K389" i="9"/>
  <c r="T389" i="9" s="1"/>
  <c r="M389" i="9"/>
  <c r="N389" i="9"/>
  <c r="O389" i="9"/>
  <c r="C390" i="9"/>
  <c r="D390" i="9"/>
  <c r="E390" i="9"/>
  <c r="F390" i="9"/>
  <c r="G390" i="9"/>
  <c r="H390" i="9"/>
  <c r="I390" i="9"/>
  <c r="J390" i="9"/>
  <c r="K390" i="9"/>
  <c r="M390" i="9"/>
  <c r="N390" i="9"/>
  <c r="O390" i="9"/>
  <c r="T390" i="9"/>
  <c r="C391" i="9"/>
  <c r="D391" i="9"/>
  <c r="E391" i="9"/>
  <c r="F391" i="9"/>
  <c r="G391" i="9"/>
  <c r="H391" i="9"/>
  <c r="I391" i="9"/>
  <c r="J391" i="9"/>
  <c r="K391" i="9"/>
  <c r="T391" i="9" s="1"/>
  <c r="M391" i="9"/>
  <c r="N391" i="9"/>
  <c r="O391" i="9"/>
  <c r="C392" i="9"/>
  <c r="D392" i="9"/>
  <c r="E392" i="9"/>
  <c r="F392" i="9"/>
  <c r="G392" i="9"/>
  <c r="H392" i="9"/>
  <c r="I392" i="9"/>
  <c r="J392" i="9"/>
  <c r="K392" i="9"/>
  <c r="T392" i="9" s="1"/>
  <c r="M392" i="9"/>
  <c r="N392" i="9"/>
  <c r="O392" i="9"/>
  <c r="C393" i="9"/>
  <c r="D393" i="9"/>
  <c r="E393" i="9"/>
  <c r="F393" i="9"/>
  <c r="G393" i="9"/>
  <c r="H393" i="9"/>
  <c r="I393" i="9"/>
  <c r="J393" i="9"/>
  <c r="K393" i="9"/>
  <c r="T393" i="9" s="1"/>
  <c r="M393" i="9"/>
  <c r="N393" i="9"/>
  <c r="O393" i="9"/>
  <c r="C394" i="9"/>
  <c r="D394" i="9"/>
  <c r="E394" i="9"/>
  <c r="F394" i="9"/>
  <c r="G394" i="9"/>
  <c r="H394" i="9"/>
  <c r="I394" i="9"/>
  <c r="J394" i="9"/>
  <c r="K394" i="9"/>
  <c r="T394" i="9" s="1"/>
  <c r="M394" i="9"/>
  <c r="N394" i="9"/>
  <c r="O394" i="9"/>
  <c r="C395" i="9"/>
  <c r="D395" i="9"/>
  <c r="E395" i="9"/>
  <c r="F395" i="9"/>
  <c r="G395" i="9"/>
  <c r="H395" i="9"/>
  <c r="I395" i="9"/>
  <c r="J395" i="9"/>
  <c r="K395" i="9"/>
  <c r="T395" i="9" s="1"/>
  <c r="M395" i="9"/>
  <c r="N395" i="9"/>
  <c r="O395" i="9"/>
  <c r="C396" i="9"/>
  <c r="D396" i="9"/>
  <c r="E396" i="9"/>
  <c r="F396" i="9"/>
  <c r="G396" i="9"/>
  <c r="H396" i="9"/>
  <c r="I396" i="9"/>
  <c r="J396" i="9"/>
  <c r="K396" i="9"/>
  <c r="T396" i="9" s="1"/>
  <c r="M396" i="9"/>
  <c r="N396" i="9"/>
  <c r="O396" i="9"/>
  <c r="C397" i="9"/>
  <c r="D397" i="9"/>
  <c r="E397" i="9"/>
  <c r="F397" i="9"/>
  <c r="G397" i="9"/>
  <c r="H397" i="9"/>
  <c r="I397" i="9"/>
  <c r="J397" i="9"/>
  <c r="K397" i="9"/>
  <c r="T397" i="9" s="1"/>
  <c r="M397" i="9"/>
  <c r="N397" i="9"/>
  <c r="O397" i="9"/>
  <c r="C398" i="9"/>
  <c r="D398" i="9"/>
  <c r="E398" i="9"/>
  <c r="F398" i="9"/>
  <c r="G398" i="9"/>
  <c r="H398" i="9"/>
  <c r="I398" i="9"/>
  <c r="J398" i="9"/>
  <c r="K398" i="9"/>
  <c r="M398" i="9"/>
  <c r="N398" i="9"/>
  <c r="O398" i="9"/>
  <c r="T398" i="9"/>
  <c r="C399" i="9"/>
  <c r="D399" i="9"/>
  <c r="E399" i="9"/>
  <c r="F399" i="9"/>
  <c r="G399" i="9"/>
  <c r="H399" i="9"/>
  <c r="I399" i="9"/>
  <c r="J399" i="9"/>
  <c r="K399" i="9"/>
  <c r="T399" i="9" s="1"/>
  <c r="M399" i="9"/>
  <c r="N399" i="9"/>
  <c r="O399" i="9"/>
  <c r="C400" i="9"/>
  <c r="D400" i="9"/>
  <c r="E400" i="9"/>
  <c r="F400" i="9"/>
  <c r="G400" i="9"/>
  <c r="H400" i="9"/>
  <c r="I400" i="9"/>
  <c r="J400" i="9"/>
  <c r="K400" i="9"/>
  <c r="T400" i="9" s="1"/>
  <c r="M400" i="9"/>
  <c r="N400" i="9"/>
  <c r="O400" i="9"/>
  <c r="C401" i="9"/>
  <c r="D401" i="9"/>
  <c r="E401" i="9"/>
  <c r="F401" i="9"/>
  <c r="G401" i="9"/>
  <c r="H401" i="9"/>
  <c r="I401" i="9"/>
  <c r="J401" i="9"/>
  <c r="K401" i="9"/>
  <c r="T401" i="9" s="1"/>
  <c r="M401" i="9"/>
  <c r="N401" i="9"/>
  <c r="O401" i="9"/>
  <c r="C402" i="9"/>
  <c r="D402" i="9"/>
  <c r="E402" i="9"/>
  <c r="F402" i="9"/>
  <c r="G402" i="9"/>
  <c r="H402" i="9"/>
  <c r="I402" i="9"/>
  <c r="J402" i="9"/>
  <c r="K402" i="9"/>
  <c r="M402" i="9"/>
  <c r="N402" i="9"/>
  <c r="O402" i="9"/>
  <c r="T402" i="9"/>
  <c r="C403" i="9"/>
  <c r="D403" i="9"/>
  <c r="E403" i="9"/>
  <c r="F403" i="9"/>
  <c r="G403" i="9"/>
  <c r="H403" i="9"/>
  <c r="I403" i="9"/>
  <c r="J403" i="9"/>
  <c r="K403" i="9"/>
  <c r="T403" i="9" s="1"/>
  <c r="M403" i="9"/>
  <c r="N403" i="9"/>
  <c r="O403" i="9"/>
  <c r="C404" i="9"/>
  <c r="D404" i="9"/>
  <c r="E404" i="9"/>
  <c r="F404" i="9"/>
  <c r="G404" i="9"/>
  <c r="H404" i="9"/>
  <c r="I404" i="9"/>
  <c r="J404" i="9"/>
  <c r="K404" i="9"/>
  <c r="T404" i="9" s="1"/>
  <c r="M404" i="9"/>
  <c r="N404" i="9"/>
  <c r="O404" i="9"/>
  <c r="C405" i="9"/>
  <c r="D405" i="9"/>
  <c r="E405" i="9"/>
  <c r="F405" i="9"/>
  <c r="G405" i="9"/>
  <c r="H405" i="9"/>
  <c r="I405" i="9"/>
  <c r="J405" i="9"/>
  <c r="K405" i="9"/>
  <c r="T405" i="9" s="1"/>
  <c r="M405" i="9"/>
  <c r="N405" i="9"/>
  <c r="O405" i="9"/>
  <c r="C406" i="9"/>
  <c r="D406" i="9"/>
  <c r="E406" i="9"/>
  <c r="F406" i="9"/>
  <c r="G406" i="9"/>
  <c r="H406" i="9"/>
  <c r="I406" i="9"/>
  <c r="J406" i="9"/>
  <c r="K406" i="9"/>
  <c r="M406" i="9"/>
  <c r="N406" i="9"/>
  <c r="O406" i="9"/>
  <c r="T406" i="9"/>
  <c r="C407" i="9"/>
  <c r="D407" i="9"/>
  <c r="E407" i="9"/>
  <c r="F407" i="9"/>
  <c r="G407" i="9"/>
  <c r="H407" i="9"/>
  <c r="I407" i="9"/>
  <c r="J407" i="9"/>
  <c r="K407" i="9"/>
  <c r="T407" i="9" s="1"/>
  <c r="M407" i="9"/>
  <c r="N407" i="9"/>
  <c r="O407" i="9"/>
  <c r="C408" i="9"/>
  <c r="D408" i="9"/>
  <c r="E408" i="9"/>
  <c r="F408" i="9"/>
  <c r="G408" i="9"/>
  <c r="H408" i="9"/>
  <c r="I408" i="9"/>
  <c r="J408" i="9"/>
  <c r="K408" i="9"/>
  <c r="T408" i="9" s="1"/>
  <c r="M408" i="9"/>
  <c r="N408" i="9"/>
  <c r="O408" i="9"/>
  <c r="C409" i="9"/>
  <c r="D409" i="9"/>
  <c r="E409" i="9"/>
  <c r="F409" i="9"/>
  <c r="G409" i="9"/>
  <c r="H409" i="9"/>
  <c r="I409" i="9"/>
  <c r="J409" i="9"/>
  <c r="K409" i="9"/>
  <c r="T409" i="9" s="1"/>
  <c r="M409" i="9"/>
  <c r="N409" i="9"/>
  <c r="O409" i="9"/>
  <c r="C410" i="9"/>
  <c r="D410" i="9"/>
  <c r="E410" i="9"/>
  <c r="F410" i="9"/>
  <c r="G410" i="9"/>
  <c r="H410" i="9"/>
  <c r="I410" i="9"/>
  <c r="J410" i="9"/>
  <c r="K410" i="9"/>
  <c r="T410" i="9" s="1"/>
  <c r="M410" i="9"/>
  <c r="N410" i="9"/>
  <c r="O410" i="9"/>
  <c r="C411" i="9"/>
  <c r="D411" i="9"/>
  <c r="E411" i="9"/>
  <c r="F411" i="9"/>
  <c r="G411" i="9"/>
  <c r="H411" i="9"/>
  <c r="I411" i="9"/>
  <c r="J411" i="9"/>
  <c r="K411" i="9"/>
  <c r="T411" i="9" s="1"/>
  <c r="M411" i="9"/>
  <c r="N411" i="9"/>
  <c r="O411" i="9"/>
  <c r="C412" i="9"/>
  <c r="D412" i="9"/>
  <c r="E412" i="9"/>
  <c r="F412" i="9"/>
  <c r="G412" i="9"/>
  <c r="H412" i="9"/>
  <c r="I412" i="9"/>
  <c r="J412" i="9"/>
  <c r="K412" i="9"/>
  <c r="T412" i="9" s="1"/>
  <c r="M412" i="9"/>
  <c r="N412" i="9"/>
  <c r="O412" i="9"/>
  <c r="C413" i="9"/>
  <c r="D413" i="9"/>
  <c r="E413" i="9"/>
  <c r="F413" i="9"/>
  <c r="G413" i="9"/>
  <c r="H413" i="9"/>
  <c r="I413" i="9"/>
  <c r="J413" i="9"/>
  <c r="K413" i="9"/>
  <c r="T413" i="9" s="1"/>
  <c r="M413" i="9"/>
  <c r="N413" i="9"/>
  <c r="O413" i="9"/>
  <c r="C414" i="9"/>
  <c r="D414" i="9"/>
  <c r="E414" i="9"/>
  <c r="F414" i="9"/>
  <c r="G414" i="9"/>
  <c r="H414" i="9"/>
  <c r="I414" i="9"/>
  <c r="J414" i="9"/>
  <c r="K414" i="9"/>
  <c r="M414" i="9"/>
  <c r="N414" i="9"/>
  <c r="O414" i="9"/>
  <c r="T414" i="9"/>
  <c r="C415" i="9"/>
  <c r="D415" i="9"/>
  <c r="E415" i="9"/>
  <c r="F415" i="9"/>
  <c r="G415" i="9"/>
  <c r="H415" i="9"/>
  <c r="I415" i="9"/>
  <c r="J415" i="9"/>
  <c r="K415" i="9"/>
  <c r="T415" i="9" s="1"/>
  <c r="M415" i="9"/>
  <c r="N415" i="9"/>
  <c r="O415" i="9"/>
  <c r="C416" i="9"/>
  <c r="D416" i="9"/>
  <c r="E416" i="9"/>
  <c r="F416" i="9"/>
  <c r="G416" i="9"/>
  <c r="H416" i="9"/>
  <c r="I416" i="9"/>
  <c r="J416" i="9"/>
  <c r="K416" i="9"/>
  <c r="T416" i="9" s="1"/>
  <c r="M416" i="9"/>
  <c r="N416" i="9"/>
  <c r="O416" i="9"/>
  <c r="C417" i="9"/>
  <c r="D417" i="9"/>
  <c r="E417" i="9"/>
  <c r="F417" i="9"/>
  <c r="G417" i="9"/>
  <c r="H417" i="9"/>
  <c r="I417" i="9"/>
  <c r="J417" i="9"/>
  <c r="K417" i="9"/>
  <c r="T417" i="9" s="1"/>
  <c r="M417" i="9"/>
  <c r="N417" i="9"/>
  <c r="O417" i="9"/>
  <c r="C418" i="9"/>
  <c r="D418" i="9"/>
  <c r="E418" i="9"/>
  <c r="F418" i="9"/>
  <c r="G418" i="9"/>
  <c r="H418" i="9"/>
  <c r="I418" i="9"/>
  <c r="J418" i="9"/>
  <c r="K418" i="9"/>
  <c r="T418" i="9" s="1"/>
  <c r="M418" i="9"/>
  <c r="N418" i="9"/>
  <c r="O418" i="9"/>
  <c r="C419" i="9"/>
  <c r="D419" i="9"/>
  <c r="E419" i="9"/>
  <c r="F419" i="9"/>
  <c r="G419" i="9"/>
  <c r="H419" i="9"/>
  <c r="I419" i="9"/>
  <c r="J419" i="9"/>
  <c r="K419" i="9"/>
  <c r="T419" i="9" s="1"/>
  <c r="M419" i="9"/>
  <c r="N419" i="9"/>
  <c r="O419" i="9"/>
  <c r="C420" i="9"/>
  <c r="D420" i="9"/>
  <c r="E420" i="9"/>
  <c r="F420" i="9"/>
  <c r="G420" i="9"/>
  <c r="H420" i="9"/>
  <c r="I420" i="9"/>
  <c r="J420" i="9"/>
  <c r="K420" i="9"/>
  <c r="T420" i="9" s="1"/>
  <c r="M420" i="9"/>
  <c r="N420" i="9"/>
  <c r="O420" i="9"/>
  <c r="C421" i="9"/>
  <c r="D421" i="9"/>
  <c r="E421" i="9"/>
  <c r="F421" i="9"/>
  <c r="G421" i="9"/>
  <c r="H421" i="9"/>
  <c r="I421" i="9"/>
  <c r="J421" i="9"/>
  <c r="K421" i="9"/>
  <c r="T421" i="9" s="1"/>
  <c r="M421" i="9"/>
  <c r="N421" i="9"/>
  <c r="O421" i="9"/>
  <c r="C422" i="9"/>
  <c r="D422" i="9"/>
  <c r="E422" i="9"/>
  <c r="F422" i="9"/>
  <c r="G422" i="9"/>
  <c r="H422" i="9"/>
  <c r="I422" i="9"/>
  <c r="J422" i="9"/>
  <c r="K422" i="9"/>
  <c r="T422" i="9" s="1"/>
  <c r="M422" i="9"/>
  <c r="N422" i="9"/>
  <c r="O422" i="9"/>
  <c r="C423" i="9"/>
  <c r="D423" i="9"/>
  <c r="E423" i="9"/>
  <c r="F423" i="9"/>
  <c r="G423" i="9"/>
  <c r="H423" i="9"/>
  <c r="I423" i="9"/>
  <c r="J423" i="9"/>
  <c r="K423" i="9"/>
  <c r="T423" i="9" s="1"/>
  <c r="M423" i="9"/>
  <c r="N423" i="9"/>
  <c r="O423" i="9"/>
  <c r="C424" i="9"/>
  <c r="D424" i="9"/>
  <c r="E424" i="9"/>
  <c r="F424" i="9"/>
  <c r="G424" i="9"/>
  <c r="H424" i="9"/>
  <c r="I424" i="9"/>
  <c r="J424" i="9"/>
  <c r="K424" i="9"/>
  <c r="T424" i="9" s="1"/>
  <c r="M424" i="9"/>
  <c r="N424" i="9"/>
  <c r="O424" i="9"/>
  <c r="C425" i="9"/>
  <c r="D425" i="9"/>
  <c r="E425" i="9"/>
  <c r="F425" i="9"/>
  <c r="G425" i="9"/>
  <c r="H425" i="9"/>
  <c r="I425" i="9"/>
  <c r="J425" i="9"/>
  <c r="K425" i="9"/>
  <c r="T425" i="9" s="1"/>
  <c r="M425" i="9"/>
  <c r="N425" i="9"/>
  <c r="O425" i="9"/>
  <c r="C426" i="9"/>
  <c r="D426" i="9"/>
  <c r="E426" i="9"/>
  <c r="F426" i="9"/>
  <c r="G426" i="9"/>
  <c r="H426" i="9"/>
  <c r="I426" i="9"/>
  <c r="J426" i="9"/>
  <c r="K426" i="9"/>
  <c r="T426" i="9" s="1"/>
  <c r="M426" i="9"/>
  <c r="N426" i="9"/>
  <c r="O426" i="9"/>
  <c r="C427" i="9"/>
  <c r="D427" i="9"/>
  <c r="E427" i="9"/>
  <c r="F427" i="9"/>
  <c r="G427" i="9"/>
  <c r="H427" i="9"/>
  <c r="I427" i="9"/>
  <c r="J427" i="9"/>
  <c r="K427" i="9"/>
  <c r="T427" i="9" s="1"/>
  <c r="M427" i="9"/>
  <c r="N427" i="9"/>
  <c r="O427" i="9"/>
  <c r="C428" i="9"/>
  <c r="D428" i="9"/>
  <c r="E428" i="9"/>
  <c r="F428" i="9"/>
  <c r="G428" i="9"/>
  <c r="H428" i="9"/>
  <c r="I428" i="9"/>
  <c r="J428" i="9"/>
  <c r="K428" i="9"/>
  <c r="M428" i="9"/>
  <c r="N428" i="9"/>
  <c r="O428" i="9"/>
  <c r="T428" i="9"/>
  <c r="C429" i="9"/>
  <c r="D429" i="9"/>
  <c r="E429" i="9"/>
  <c r="F429" i="9"/>
  <c r="G429" i="9"/>
  <c r="H429" i="9"/>
  <c r="I429" i="9"/>
  <c r="J429" i="9"/>
  <c r="K429" i="9"/>
  <c r="T429" i="9" s="1"/>
  <c r="M429" i="9"/>
  <c r="N429" i="9"/>
  <c r="O429" i="9"/>
  <c r="C430" i="9"/>
  <c r="D430" i="9"/>
  <c r="E430" i="9"/>
  <c r="F430" i="9"/>
  <c r="G430" i="9"/>
  <c r="H430" i="9"/>
  <c r="I430" i="9"/>
  <c r="J430" i="9"/>
  <c r="K430" i="9"/>
  <c r="M430" i="9"/>
  <c r="N430" i="9"/>
  <c r="O430" i="9"/>
  <c r="T430" i="9"/>
  <c r="C431" i="9"/>
  <c r="D431" i="9"/>
  <c r="E431" i="9"/>
  <c r="F431" i="9"/>
  <c r="G431" i="9"/>
  <c r="H431" i="9"/>
  <c r="I431" i="9"/>
  <c r="J431" i="9"/>
  <c r="K431" i="9"/>
  <c r="T431" i="9" s="1"/>
  <c r="M431" i="9"/>
  <c r="N431" i="9"/>
  <c r="O431" i="9"/>
  <c r="C432" i="9"/>
  <c r="D432" i="9"/>
  <c r="E432" i="9"/>
  <c r="F432" i="9"/>
  <c r="G432" i="9"/>
  <c r="H432" i="9"/>
  <c r="I432" i="9"/>
  <c r="J432" i="9"/>
  <c r="K432" i="9"/>
  <c r="T432" i="9" s="1"/>
  <c r="M432" i="9"/>
  <c r="N432" i="9"/>
  <c r="O432" i="9"/>
  <c r="C433" i="9"/>
  <c r="D433" i="9"/>
  <c r="E433" i="9"/>
  <c r="F433" i="9"/>
  <c r="G433" i="9"/>
  <c r="H433" i="9"/>
  <c r="I433" i="9"/>
  <c r="J433" i="9"/>
  <c r="K433" i="9"/>
  <c r="T433" i="9" s="1"/>
  <c r="M433" i="9"/>
  <c r="N433" i="9"/>
  <c r="O433" i="9"/>
  <c r="C434" i="9"/>
  <c r="D434" i="9"/>
  <c r="E434" i="9"/>
  <c r="F434" i="9"/>
  <c r="G434" i="9"/>
  <c r="H434" i="9"/>
  <c r="I434" i="9"/>
  <c r="J434" i="9"/>
  <c r="K434" i="9"/>
  <c r="M434" i="9"/>
  <c r="N434" i="9"/>
  <c r="O434" i="9"/>
  <c r="T434" i="9"/>
  <c r="C435" i="9"/>
  <c r="D435" i="9"/>
  <c r="E435" i="9"/>
  <c r="F435" i="9"/>
  <c r="G435" i="9"/>
  <c r="H435" i="9"/>
  <c r="I435" i="9"/>
  <c r="J435" i="9"/>
  <c r="K435" i="9"/>
  <c r="T435" i="9" s="1"/>
  <c r="M435" i="9"/>
  <c r="N435" i="9"/>
  <c r="O435" i="9"/>
  <c r="C436" i="9"/>
  <c r="D436" i="9"/>
  <c r="E436" i="9"/>
  <c r="F436" i="9"/>
  <c r="G436" i="9"/>
  <c r="H436" i="9"/>
  <c r="I436" i="9"/>
  <c r="J436" i="9"/>
  <c r="K436" i="9"/>
  <c r="T436" i="9" s="1"/>
  <c r="M436" i="9"/>
  <c r="N436" i="9"/>
  <c r="O436" i="9"/>
  <c r="C437" i="9"/>
  <c r="D437" i="9"/>
  <c r="E437" i="9"/>
  <c r="F437" i="9"/>
  <c r="G437" i="9"/>
  <c r="H437" i="9"/>
  <c r="I437" i="9"/>
  <c r="J437" i="9"/>
  <c r="K437" i="9"/>
  <c r="T437" i="9" s="1"/>
  <c r="M437" i="9"/>
  <c r="N437" i="9"/>
  <c r="O437" i="9"/>
  <c r="C438" i="9"/>
  <c r="D438" i="9"/>
  <c r="E438" i="9"/>
  <c r="F438" i="9"/>
  <c r="G438" i="9"/>
  <c r="H438" i="9"/>
  <c r="I438" i="9"/>
  <c r="J438" i="9"/>
  <c r="K438" i="9"/>
  <c r="M438" i="9"/>
  <c r="N438" i="9"/>
  <c r="O438" i="9"/>
  <c r="T438" i="9"/>
  <c r="C439" i="9"/>
  <c r="D439" i="9"/>
  <c r="E439" i="9"/>
  <c r="F439" i="9"/>
  <c r="G439" i="9"/>
  <c r="H439" i="9"/>
  <c r="I439" i="9"/>
  <c r="J439" i="9"/>
  <c r="K439" i="9"/>
  <c r="T439" i="9" s="1"/>
  <c r="M439" i="9"/>
  <c r="N439" i="9"/>
  <c r="O439" i="9"/>
  <c r="C440" i="9"/>
  <c r="D440" i="9"/>
  <c r="E440" i="9"/>
  <c r="F440" i="9"/>
  <c r="G440" i="9"/>
  <c r="H440" i="9"/>
  <c r="I440" i="9"/>
  <c r="J440" i="9"/>
  <c r="K440" i="9"/>
  <c r="T440" i="9" s="1"/>
  <c r="M440" i="9"/>
  <c r="N440" i="9"/>
  <c r="O440" i="9"/>
  <c r="C441" i="9"/>
  <c r="D441" i="9"/>
  <c r="E441" i="9"/>
  <c r="F441" i="9"/>
  <c r="G441" i="9"/>
  <c r="H441" i="9"/>
  <c r="I441" i="9"/>
  <c r="J441" i="9"/>
  <c r="K441" i="9"/>
  <c r="T441" i="9" s="1"/>
  <c r="M441" i="9"/>
  <c r="N441" i="9"/>
  <c r="O441" i="9"/>
  <c r="C442" i="9"/>
  <c r="D442" i="9"/>
  <c r="E442" i="9"/>
  <c r="F442" i="9"/>
  <c r="G442" i="9"/>
  <c r="H442" i="9"/>
  <c r="I442" i="9"/>
  <c r="J442" i="9"/>
  <c r="K442" i="9"/>
  <c r="T442" i="9" s="1"/>
  <c r="M442" i="9"/>
  <c r="N442" i="9"/>
  <c r="O442" i="9"/>
  <c r="C443" i="9"/>
  <c r="D443" i="9"/>
  <c r="E443" i="9"/>
  <c r="F443" i="9"/>
  <c r="G443" i="9"/>
  <c r="H443" i="9"/>
  <c r="I443" i="9"/>
  <c r="J443" i="9"/>
  <c r="K443" i="9"/>
  <c r="T443" i="9" s="1"/>
  <c r="M443" i="9"/>
  <c r="N443" i="9"/>
  <c r="O443" i="9"/>
  <c r="C444" i="9"/>
  <c r="D444" i="9"/>
  <c r="E444" i="9"/>
  <c r="F444" i="9"/>
  <c r="G444" i="9"/>
  <c r="H444" i="9"/>
  <c r="I444" i="9"/>
  <c r="J444" i="9"/>
  <c r="K444" i="9"/>
  <c r="T444" i="9" s="1"/>
  <c r="M444" i="9"/>
  <c r="N444" i="9"/>
  <c r="O444" i="9"/>
  <c r="C445" i="9"/>
  <c r="D445" i="9"/>
  <c r="E445" i="9"/>
  <c r="F445" i="9"/>
  <c r="G445" i="9"/>
  <c r="H445" i="9"/>
  <c r="I445" i="9"/>
  <c r="J445" i="9"/>
  <c r="K445" i="9"/>
  <c r="T445" i="9" s="1"/>
  <c r="M445" i="9"/>
  <c r="N445" i="9"/>
  <c r="O445" i="9"/>
  <c r="C446" i="9"/>
  <c r="D446" i="9"/>
  <c r="E446" i="9"/>
  <c r="F446" i="9"/>
  <c r="G446" i="9"/>
  <c r="H446" i="9"/>
  <c r="I446" i="9"/>
  <c r="J446" i="9"/>
  <c r="K446" i="9"/>
  <c r="M446" i="9"/>
  <c r="N446" i="9"/>
  <c r="O446" i="9"/>
  <c r="T446" i="9"/>
  <c r="C447" i="9"/>
  <c r="D447" i="9"/>
  <c r="E447" i="9"/>
  <c r="F447" i="9"/>
  <c r="G447" i="9"/>
  <c r="H447" i="9"/>
  <c r="I447" i="9"/>
  <c r="J447" i="9"/>
  <c r="K447" i="9"/>
  <c r="T447" i="9" s="1"/>
  <c r="M447" i="9"/>
  <c r="N447" i="9"/>
  <c r="O447" i="9"/>
  <c r="C448" i="9"/>
  <c r="D448" i="9"/>
  <c r="E448" i="9"/>
  <c r="F448" i="9"/>
  <c r="G448" i="9"/>
  <c r="H448" i="9"/>
  <c r="I448" i="9"/>
  <c r="J448" i="9"/>
  <c r="K448" i="9"/>
  <c r="T448" i="9" s="1"/>
  <c r="M448" i="9"/>
  <c r="N448" i="9"/>
  <c r="O448" i="9"/>
  <c r="C449" i="9"/>
  <c r="D449" i="9"/>
  <c r="E449" i="9"/>
  <c r="F449" i="9"/>
  <c r="G449" i="9"/>
  <c r="H449" i="9"/>
  <c r="I449" i="9"/>
  <c r="J449" i="9"/>
  <c r="K449" i="9"/>
  <c r="T449" i="9" s="1"/>
  <c r="M449" i="9"/>
  <c r="N449" i="9"/>
  <c r="O449" i="9"/>
  <c r="C450" i="9"/>
  <c r="D450" i="9"/>
  <c r="E450" i="9"/>
  <c r="F450" i="9"/>
  <c r="G450" i="9"/>
  <c r="H450" i="9"/>
  <c r="I450" i="9"/>
  <c r="J450" i="9"/>
  <c r="K450" i="9"/>
  <c r="T450" i="9" s="1"/>
  <c r="M450" i="9"/>
  <c r="N450" i="9"/>
  <c r="O450" i="9"/>
  <c r="C451" i="9"/>
  <c r="D451" i="9"/>
  <c r="E451" i="9"/>
  <c r="F451" i="9"/>
  <c r="G451" i="9"/>
  <c r="H451" i="9"/>
  <c r="I451" i="9"/>
  <c r="J451" i="9"/>
  <c r="K451" i="9"/>
  <c r="T451" i="9" s="1"/>
  <c r="M451" i="9"/>
  <c r="N451" i="9"/>
  <c r="O451" i="9"/>
  <c r="C452" i="9"/>
  <c r="D452" i="9"/>
  <c r="E452" i="9"/>
  <c r="F452" i="9"/>
  <c r="G452" i="9"/>
  <c r="H452" i="9"/>
  <c r="I452" i="9"/>
  <c r="J452" i="9"/>
  <c r="K452" i="9"/>
  <c r="T452" i="9" s="1"/>
  <c r="M452" i="9"/>
  <c r="N452" i="9"/>
  <c r="O452" i="9"/>
  <c r="C453" i="9"/>
  <c r="D453" i="9"/>
  <c r="E453" i="9"/>
  <c r="F453" i="9"/>
  <c r="G453" i="9"/>
  <c r="H453" i="9"/>
  <c r="I453" i="9"/>
  <c r="J453" i="9"/>
  <c r="K453" i="9"/>
  <c r="T453" i="9" s="1"/>
  <c r="M453" i="9"/>
  <c r="N453" i="9"/>
  <c r="O453" i="9"/>
  <c r="C454" i="9"/>
  <c r="D454" i="9"/>
  <c r="E454" i="9"/>
  <c r="F454" i="9"/>
  <c r="G454" i="9"/>
  <c r="H454" i="9"/>
  <c r="I454" i="9"/>
  <c r="J454" i="9"/>
  <c r="K454" i="9"/>
  <c r="T454" i="9" s="1"/>
  <c r="M454" i="9"/>
  <c r="N454" i="9"/>
  <c r="O454" i="9"/>
  <c r="C455" i="9"/>
  <c r="D455" i="9"/>
  <c r="E455" i="9"/>
  <c r="F455" i="9"/>
  <c r="G455" i="9"/>
  <c r="H455" i="9"/>
  <c r="I455" i="9"/>
  <c r="J455" i="9"/>
  <c r="K455" i="9"/>
  <c r="T455" i="9" s="1"/>
  <c r="M455" i="9"/>
  <c r="N455" i="9"/>
  <c r="O455" i="9"/>
  <c r="C456" i="9"/>
  <c r="D456" i="9"/>
  <c r="E456" i="9"/>
  <c r="F456" i="9"/>
  <c r="G456" i="9"/>
  <c r="H456" i="9"/>
  <c r="I456" i="9"/>
  <c r="J456" i="9"/>
  <c r="K456" i="9"/>
  <c r="T456" i="9" s="1"/>
  <c r="M456" i="9"/>
  <c r="N456" i="9"/>
  <c r="O456" i="9"/>
  <c r="C457" i="9"/>
  <c r="D457" i="9"/>
  <c r="E457" i="9"/>
  <c r="F457" i="9"/>
  <c r="G457" i="9"/>
  <c r="H457" i="9"/>
  <c r="I457" i="9"/>
  <c r="J457" i="9"/>
  <c r="K457" i="9"/>
  <c r="T457" i="9" s="1"/>
  <c r="M457" i="9"/>
  <c r="N457" i="9"/>
  <c r="O457" i="9"/>
  <c r="C458" i="9"/>
  <c r="D458" i="9"/>
  <c r="E458" i="9"/>
  <c r="F458" i="9"/>
  <c r="G458" i="9"/>
  <c r="H458" i="9"/>
  <c r="I458" i="9"/>
  <c r="J458" i="9"/>
  <c r="K458" i="9"/>
  <c r="T458" i="9" s="1"/>
  <c r="M458" i="9"/>
  <c r="N458" i="9"/>
  <c r="O458" i="9"/>
  <c r="C459" i="9"/>
  <c r="D459" i="9"/>
  <c r="E459" i="9"/>
  <c r="F459" i="9"/>
  <c r="G459" i="9"/>
  <c r="H459" i="9"/>
  <c r="I459" i="9"/>
  <c r="J459" i="9"/>
  <c r="K459" i="9"/>
  <c r="T459" i="9" s="1"/>
  <c r="M459" i="9"/>
  <c r="N459" i="9"/>
  <c r="O459" i="9"/>
  <c r="C460" i="9"/>
  <c r="D460" i="9"/>
  <c r="E460" i="9"/>
  <c r="F460" i="9"/>
  <c r="G460" i="9"/>
  <c r="H460" i="9"/>
  <c r="I460" i="9"/>
  <c r="J460" i="9"/>
  <c r="K460" i="9"/>
  <c r="T460" i="9" s="1"/>
  <c r="M460" i="9"/>
  <c r="N460" i="9"/>
  <c r="O460" i="9"/>
  <c r="C461" i="9"/>
  <c r="D461" i="9"/>
  <c r="E461" i="9"/>
  <c r="F461" i="9"/>
  <c r="G461" i="9"/>
  <c r="H461" i="9"/>
  <c r="I461" i="9"/>
  <c r="J461" i="9"/>
  <c r="K461" i="9"/>
  <c r="T461" i="9" s="1"/>
  <c r="M461" i="9"/>
  <c r="N461" i="9"/>
  <c r="O461" i="9"/>
  <c r="C462" i="9"/>
  <c r="D462" i="9"/>
  <c r="E462" i="9"/>
  <c r="F462" i="9"/>
  <c r="G462" i="9"/>
  <c r="H462" i="9"/>
  <c r="I462" i="9"/>
  <c r="J462" i="9"/>
  <c r="K462" i="9"/>
  <c r="T462" i="9" s="1"/>
  <c r="M462" i="9"/>
  <c r="N462" i="9"/>
  <c r="O462" i="9"/>
  <c r="C463" i="9"/>
  <c r="D463" i="9"/>
  <c r="E463" i="9"/>
  <c r="F463" i="9"/>
  <c r="G463" i="9"/>
  <c r="H463" i="9"/>
  <c r="I463" i="9"/>
  <c r="J463" i="9"/>
  <c r="K463" i="9"/>
  <c r="T463" i="9" s="1"/>
  <c r="M463" i="9"/>
  <c r="N463" i="9"/>
  <c r="O463" i="9"/>
  <c r="C464" i="9"/>
  <c r="D464" i="9"/>
  <c r="E464" i="9"/>
  <c r="F464" i="9"/>
  <c r="G464" i="9"/>
  <c r="H464" i="9"/>
  <c r="I464" i="9"/>
  <c r="J464" i="9"/>
  <c r="K464" i="9"/>
  <c r="T464" i="9" s="1"/>
  <c r="M464" i="9"/>
  <c r="N464" i="9"/>
  <c r="O464" i="9"/>
  <c r="C465" i="9"/>
  <c r="D465" i="9"/>
  <c r="E465" i="9"/>
  <c r="F465" i="9"/>
  <c r="G465" i="9"/>
  <c r="H465" i="9"/>
  <c r="I465" i="9"/>
  <c r="J465" i="9"/>
  <c r="K465" i="9"/>
  <c r="T465" i="9" s="1"/>
  <c r="M465" i="9"/>
  <c r="N465" i="9"/>
  <c r="O465" i="9"/>
  <c r="C466" i="9"/>
  <c r="D466" i="9"/>
  <c r="E466" i="9"/>
  <c r="F466" i="9"/>
  <c r="G466" i="9"/>
  <c r="H466" i="9"/>
  <c r="I466" i="9"/>
  <c r="J466" i="9"/>
  <c r="K466" i="9"/>
  <c r="M466" i="9"/>
  <c r="N466" i="9"/>
  <c r="O466" i="9"/>
  <c r="T466" i="9"/>
  <c r="C467" i="9"/>
  <c r="D467" i="9"/>
  <c r="E467" i="9"/>
  <c r="F467" i="9"/>
  <c r="G467" i="9"/>
  <c r="H467" i="9"/>
  <c r="I467" i="9"/>
  <c r="J467" i="9"/>
  <c r="K467" i="9"/>
  <c r="T467" i="9" s="1"/>
  <c r="M467" i="9"/>
  <c r="N467" i="9"/>
  <c r="O467" i="9"/>
  <c r="C468" i="9"/>
  <c r="D468" i="9"/>
  <c r="E468" i="9"/>
  <c r="F468" i="9"/>
  <c r="G468" i="9"/>
  <c r="H468" i="9"/>
  <c r="I468" i="9"/>
  <c r="J468" i="9"/>
  <c r="K468" i="9"/>
  <c r="T468" i="9" s="1"/>
  <c r="M468" i="9"/>
  <c r="N468" i="9"/>
  <c r="O468" i="9"/>
  <c r="C469" i="9"/>
  <c r="D469" i="9"/>
  <c r="E469" i="9"/>
  <c r="F469" i="9"/>
  <c r="G469" i="9"/>
  <c r="H469" i="9"/>
  <c r="I469" i="9"/>
  <c r="J469" i="9"/>
  <c r="K469" i="9"/>
  <c r="T469" i="9" s="1"/>
  <c r="M469" i="9"/>
  <c r="N469" i="9"/>
  <c r="O469" i="9"/>
  <c r="C470" i="9"/>
  <c r="D470" i="9"/>
  <c r="E470" i="9"/>
  <c r="F470" i="9"/>
  <c r="G470" i="9"/>
  <c r="H470" i="9"/>
  <c r="I470" i="9"/>
  <c r="J470" i="9"/>
  <c r="K470" i="9"/>
  <c r="M470" i="9"/>
  <c r="N470" i="9"/>
  <c r="O470" i="9"/>
  <c r="T470" i="9"/>
  <c r="C471" i="9"/>
  <c r="D471" i="9"/>
  <c r="E471" i="9"/>
  <c r="F471" i="9"/>
  <c r="G471" i="9"/>
  <c r="H471" i="9"/>
  <c r="I471" i="9"/>
  <c r="J471" i="9"/>
  <c r="K471" i="9"/>
  <c r="T471" i="9" s="1"/>
  <c r="M471" i="9"/>
  <c r="N471" i="9"/>
  <c r="O471" i="9"/>
  <c r="C472" i="9"/>
  <c r="D472" i="9"/>
  <c r="E472" i="9"/>
  <c r="F472" i="9"/>
  <c r="G472" i="9"/>
  <c r="H472" i="9"/>
  <c r="I472" i="9"/>
  <c r="J472" i="9"/>
  <c r="K472" i="9"/>
  <c r="T472" i="9" s="1"/>
  <c r="M472" i="9"/>
  <c r="N472" i="9"/>
  <c r="O472" i="9"/>
  <c r="C473" i="9"/>
  <c r="D473" i="9"/>
  <c r="E473" i="9"/>
  <c r="F473" i="9"/>
  <c r="G473" i="9"/>
  <c r="H473" i="9"/>
  <c r="I473" i="9"/>
  <c r="J473" i="9"/>
  <c r="K473" i="9"/>
  <c r="T473" i="9" s="1"/>
  <c r="M473" i="9"/>
  <c r="N473" i="9"/>
  <c r="O473" i="9"/>
  <c r="C474" i="9"/>
  <c r="D474" i="9"/>
  <c r="E474" i="9"/>
  <c r="F474" i="9"/>
  <c r="G474" i="9"/>
  <c r="H474" i="9"/>
  <c r="I474" i="9"/>
  <c r="J474" i="9"/>
  <c r="K474" i="9"/>
  <c r="T474" i="9" s="1"/>
  <c r="M474" i="9"/>
  <c r="N474" i="9"/>
  <c r="O474" i="9"/>
  <c r="C475" i="9"/>
  <c r="D475" i="9"/>
  <c r="E475" i="9"/>
  <c r="F475" i="9"/>
  <c r="G475" i="9"/>
  <c r="H475" i="9"/>
  <c r="I475" i="9"/>
  <c r="J475" i="9"/>
  <c r="K475" i="9"/>
  <c r="T475" i="9" s="1"/>
  <c r="M475" i="9"/>
  <c r="N475" i="9"/>
  <c r="O475" i="9"/>
  <c r="C476" i="9"/>
  <c r="D476" i="9"/>
  <c r="E476" i="9"/>
  <c r="F476" i="9"/>
  <c r="G476" i="9"/>
  <c r="H476" i="9"/>
  <c r="I476" i="9"/>
  <c r="J476" i="9"/>
  <c r="K476" i="9"/>
  <c r="T476" i="9" s="1"/>
  <c r="M476" i="9"/>
  <c r="N476" i="9"/>
  <c r="O476" i="9"/>
  <c r="C477" i="9"/>
  <c r="D477" i="9"/>
  <c r="E477" i="9"/>
  <c r="F477" i="9"/>
  <c r="G477" i="9"/>
  <c r="H477" i="9"/>
  <c r="I477" i="9"/>
  <c r="J477" i="9"/>
  <c r="K477" i="9"/>
  <c r="T477" i="9" s="1"/>
  <c r="M477" i="9"/>
  <c r="N477" i="9"/>
  <c r="O477" i="9"/>
  <c r="C478" i="9"/>
  <c r="D478" i="9"/>
  <c r="E478" i="9"/>
  <c r="F478" i="9"/>
  <c r="G478" i="9"/>
  <c r="H478" i="9"/>
  <c r="I478" i="9"/>
  <c r="J478" i="9"/>
  <c r="K478" i="9"/>
  <c r="M478" i="9"/>
  <c r="N478" i="9"/>
  <c r="O478" i="9"/>
  <c r="T478" i="9"/>
  <c r="C479" i="9"/>
  <c r="D479" i="9"/>
  <c r="E479" i="9"/>
  <c r="F479" i="9"/>
  <c r="G479" i="9"/>
  <c r="H479" i="9"/>
  <c r="I479" i="9"/>
  <c r="J479" i="9"/>
  <c r="K479" i="9"/>
  <c r="T479" i="9" s="1"/>
  <c r="M479" i="9"/>
  <c r="N479" i="9"/>
  <c r="O479" i="9"/>
  <c r="C480" i="9"/>
  <c r="D480" i="9"/>
  <c r="E480" i="9"/>
  <c r="F480" i="9"/>
  <c r="G480" i="9"/>
  <c r="H480" i="9"/>
  <c r="I480" i="9"/>
  <c r="J480" i="9"/>
  <c r="K480" i="9"/>
  <c r="T480" i="9" s="1"/>
  <c r="M480" i="9"/>
  <c r="N480" i="9"/>
  <c r="O480" i="9"/>
  <c r="C481" i="9"/>
  <c r="D481" i="9"/>
  <c r="E481" i="9"/>
  <c r="F481" i="9"/>
  <c r="G481" i="9"/>
  <c r="H481" i="9"/>
  <c r="I481" i="9"/>
  <c r="J481" i="9"/>
  <c r="K481" i="9"/>
  <c r="T481" i="9" s="1"/>
  <c r="M481" i="9"/>
  <c r="N481" i="9"/>
  <c r="O481" i="9"/>
  <c r="C482" i="9"/>
  <c r="D482" i="9"/>
  <c r="E482" i="9"/>
  <c r="F482" i="9"/>
  <c r="G482" i="9"/>
  <c r="H482" i="9"/>
  <c r="I482" i="9"/>
  <c r="J482" i="9"/>
  <c r="K482" i="9"/>
  <c r="M482" i="9"/>
  <c r="N482" i="9"/>
  <c r="O482" i="9"/>
  <c r="T482" i="9"/>
  <c r="C483" i="9"/>
  <c r="D483" i="9"/>
  <c r="E483" i="9"/>
  <c r="F483" i="9"/>
  <c r="G483" i="9"/>
  <c r="H483" i="9"/>
  <c r="I483" i="9"/>
  <c r="J483" i="9"/>
  <c r="K483" i="9"/>
  <c r="T483" i="9" s="1"/>
  <c r="M483" i="9"/>
  <c r="N483" i="9"/>
  <c r="O483" i="9"/>
  <c r="C484" i="9"/>
  <c r="D484" i="9"/>
  <c r="E484" i="9"/>
  <c r="F484" i="9"/>
  <c r="G484" i="9"/>
  <c r="H484" i="9"/>
  <c r="I484" i="9"/>
  <c r="J484" i="9"/>
  <c r="K484" i="9"/>
  <c r="T484" i="9" s="1"/>
  <c r="M484" i="9"/>
  <c r="N484" i="9"/>
  <c r="O484" i="9"/>
  <c r="C485" i="9"/>
  <c r="D485" i="9"/>
  <c r="E485" i="9"/>
  <c r="F485" i="9"/>
  <c r="G485" i="9"/>
  <c r="H485" i="9"/>
  <c r="I485" i="9"/>
  <c r="J485" i="9"/>
  <c r="K485" i="9"/>
  <c r="T485" i="9" s="1"/>
  <c r="M485" i="9"/>
  <c r="N485" i="9"/>
  <c r="O485" i="9"/>
  <c r="C486" i="9"/>
  <c r="D486" i="9"/>
  <c r="E486" i="9"/>
  <c r="F486" i="9"/>
  <c r="G486" i="9"/>
  <c r="H486" i="9"/>
  <c r="I486" i="9"/>
  <c r="J486" i="9"/>
  <c r="K486" i="9"/>
  <c r="T486" i="9" s="1"/>
  <c r="M486" i="9"/>
  <c r="N486" i="9"/>
  <c r="O486" i="9"/>
  <c r="C487" i="9"/>
  <c r="D487" i="9"/>
  <c r="E487" i="9"/>
  <c r="F487" i="9"/>
  <c r="G487" i="9"/>
  <c r="H487" i="9"/>
  <c r="I487" i="9"/>
  <c r="J487" i="9"/>
  <c r="K487" i="9"/>
  <c r="T487" i="9" s="1"/>
  <c r="M487" i="9"/>
  <c r="N487" i="9"/>
  <c r="O487" i="9"/>
  <c r="C488" i="9"/>
  <c r="D488" i="9"/>
  <c r="E488" i="9"/>
  <c r="F488" i="9"/>
  <c r="G488" i="9"/>
  <c r="H488" i="9"/>
  <c r="I488" i="9"/>
  <c r="J488" i="9"/>
  <c r="K488" i="9"/>
  <c r="T488" i="9" s="1"/>
  <c r="M488" i="9"/>
  <c r="N488" i="9"/>
  <c r="O488" i="9"/>
  <c r="C489" i="9"/>
  <c r="D489" i="9"/>
  <c r="E489" i="9"/>
  <c r="F489" i="9"/>
  <c r="G489" i="9"/>
  <c r="H489" i="9"/>
  <c r="I489" i="9"/>
  <c r="J489" i="9"/>
  <c r="K489" i="9"/>
  <c r="T489" i="9" s="1"/>
  <c r="M489" i="9"/>
  <c r="N489" i="9"/>
  <c r="O489" i="9"/>
  <c r="C490" i="9"/>
  <c r="D490" i="9"/>
  <c r="E490" i="9"/>
  <c r="F490" i="9"/>
  <c r="G490" i="9"/>
  <c r="H490" i="9"/>
  <c r="I490" i="9"/>
  <c r="J490" i="9"/>
  <c r="K490" i="9"/>
  <c r="T490" i="9" s="1"/>
  <c r="M490" i="9"/>
  <c r="N490" i="9"/>
  <c r="O490" i="9"/>
  <c r="C491" i="9"/>
  <c r="D491" i="9"/>
  <c r="E491" i="9"/>
  <c r="F491" i="9"/>
  <c r="G491" i="9"/>
  <c r="H491" i="9"/>
  <c r="I491" i="9"/>
  <c r="J491" i="9"/>
  <c r="K491" i="9"/>
  <c r="T491" i="9" s="1"/>
  <c r="M491" i="9"/>
  <c r="N491" i="9"/>
  <c r="O491" i="9"/>
  <c r="C492" i="9"/>
  <c r="D492" i="9"/>
  <c r="E492" i="9"/>
  <c r="F492" i="9"/>
  <c r="G492" i="9"/>
  <c r="H492" i="9"/>
  <c r="I492" i="9"/>
  <c r="J492" i="9"/>
  <c r="K492" i="9"/>
  <c r="M492" i="9"/>
  <c r="N492" i="9"/>
  <c r="O492" i="9"/>
  <c r="T492" i="9"/>
  <c r="C493" i="9"/>
  <c r="D493" i="9"/>
  <c r="E493" i="9"/>
  <c r="F493" i="9"/>
  <c r="G493" i="9"/>
  <c r="H493" i="9"/>
  <c r="I493" i="9"/>
  <c r="J493" i="9"/>
  <c r="K493" i="9"/>
  <c r="T493" i="9" s="1"/>
  <c r="M493" i="9"/>
  <c r="N493" i="9"/>
  <c r="O493" i="9"/>
  <c r="C494" i="9"/>
  <c r="D494" i="9"/>
  <c r="E494" i="9"/>
  <c r="F494" i="9"/>
  <c r="G494" i="9"/>
  <c r="H494" i="9"/>
  <c r="I494" i="9"/>
  <c r="J494" i="9"/>
  <c r="K494" i="9"/>
  <c r="T494" i="9" s="1"/>
  <c r="M494" i="9"/>
  <c r="N494" i="9"/>
  <c r="O494" i="9"/>
  <c r="C495" i="9"/>
  <c r="D495" i="9"/>
  <c r="E495" i="9"/>
  <c r="F495" i="9"/>
  <c r="G495" i="9"/>
  <c r="H495" i="9"/>
  <c r="I495" i="9"/>
  <c r="J495" i="9"/>
  <c r="K495" i="9"/>
  <c r="T495" i="9" s="1"/>
  <c r="M495" i="9"/>
  <c r="N495" i="9"/>
  <c r="O495" i="9"/>
  <c r="C496" i="9"/>
  <c r="D496" i="9"/>
  <c r="E496" i="9"/>
  <c r="F496" i="9"/>
  <c r="G496" i="9"/>
  <c r="H496" i="9"/>
  <c r="I496" i="9"/>
  <c r="J496" i="9"/>
  <c r="K496" i="9"/>
  <c r="T496" i="9" s="1"/>
  <c r="M496" i="9"/>
  <c r="N496" i="9"/>
  <c r="O496" i="9"/>
  <c r="C497" i="9"/>
  <c r="D497" i="9"/>
  <c r="E497" i="9"/>
  <c r="F497" i="9"/>
  <c r="G497" i="9"/>
  <c r="H497" i="9"/>
  <c r="I497" i="9"/>
  <c r="J497" i="9"/>
  <c r="K497" i="9"/>
  <c r="T497" i="9" s="1"/>
  <c r="M497" i="9"/>
  <c r="N497" i="9"/>
  <c r="O497" i="9"/>
  <c r="C498" i="9"/>
  <c r="D498" i="9"/>
  <c r="E498" i="9"/>
  <c r="F498" i="9"/>
  <c r="G498" i="9"/>
  <c r="H498" i="9"/>
  <c r="I498" i="9"/>
  <c r="J498" i="9"/>
  <c r="K498" i="9"/>
  <c r="T498" i="9" s="1"/>
  <c r="M498" i="9"/>
  <c r="N498" i="9"/>
  <c r="O498" i="9"/>
  <c r="C499" i="9"/>
  <c r="D499" i="9"/>
  <c r="E499" i="9"/>
  <c r="F499" i="9"/>
  <c r="G499" i="9"/>
  <c r="H499" i="9"/>
  <c r="I499" i="9"/>
  <c r="J499" i="9"/>
  <c r="K499" i="9"/>
  <c r="T499" i="9" s="1"/>
  <c r="M499" i="9"/>
  <c r="N499" i="9"/>
  <c r="O499" i="9"/>
  <c r="C500" i="9"/>
  <c r="D500" i="9"/>
  <c r="E500" i="9"/>
  <c r="F500" i="9"/>
  <c r="G500" i="9"/>
  <c r="H500" i="9"/>
  <c r="I500" i="9"/>
  <c r="J500" i="9"/>
  <c r="K500" i="9"/>
  <c r="T500" i="9" s="1"/>
  <c r="M500" i="9"/>
  <c r="N500" i="9"/>
  <c r="O500" i="9"/>
  <c r="C501" i="9"/>
  <c r="D501" i="9"/>
  <c r="E501" i="9"/>
  <c r="F501" i="9"/>
  <c r="G501" i="9"/>
  <c r="H501" i="9"/>
  <c r="I501" i="9"/>
  <c r="J501" i="9"/>
  <c r="K501" i="9"/>
  <c r="T501" i="9" s="1"/>
  <c r="M501" i="9"/>
  <c r="N501" i="9"/>
  <c r="O501" i="9"/>
  <c r="C502" i="9"/>
  <c r="D502" i="9"/>
  <c r="E502" i="9"/>
  <c r="F502" i="9"/>
  <c r="G502" i="9"/>
  <c r="H502" i="9"/>
  <c r="I502" i="9"/>
  <c r="J502" i="9"/>
  <c r="K502" i="9"/>
  <c r="M502" i="9"/>
  <c r="N502" i="9"/>
  <c r="O502" i="9"/>
  <c r="T502" i="9"/>
  <c r="C503" i="9"/>
  <c r="D503" i="9"/>
  <c r="E503" i="9"/>
  <c r="F503" i="9"/>
  <c r="G503" i="9"/>
  <c r="H503" i="9"/>
  <c r="I503" i="9"/>
  <c r="J503" i="9"/>
  <c r="K503" i="9"/>
  <c r="T503" i="9" s="1"/>
  <c r="M503" i="9"/>
  <c r="N503" i="9"/>
  <c r="O503" i="9"/>
  <c r="C504" i="9"/>
  <c r="D504" i="9"/>
  <c r="E504" i="9"/>
  <c r="F504" i="9"/>
  <c r="G504" i="9"/>
  <c r="H504" i="9"/>
  <c r="I504" i="9"/>
  <c r="J504" i="9"/>
  <c r="K504" i="9"/>
  <c r="T504" i="9" s="1"/>
  <c r="M504" i="9"/>
  <c r="N504" i="9"/>
  <c r="O504" i="9"/>
  <c r="C505" i="9"/>
  <c r="D505" i="9"/>
  <c r="E505" i="9"/>
  <c r="F505" i="9"/>
  <c r="G505" i="9"/>
  <c r="H505" i="9"/>
  <c r="I505" i="9"/>
  <c r="J505" i="9"/>
  <c r="K505" i="9"/>
  <c r="T505" i="9" s="1"/>
  <c r="M505" i="9"/>
  <c r="N505" i="9"/>
  <c r="O505" i="9"/>
  <c r="C506" i="9"/>
  <c r="D506" i="9"/>
  <c r="E506" i="9"/>
  <c r="F506" i="9"/>
  <c r="G506" i="9"/>
  <c r="H506" i="9"/>
  <c r="I506" i="9"/>
  <c r="J506" i="9"/>
  <c r="K506" i="9"/>
  <c r="T506" i="9" s="1"/>
  <c r="M506" i="9"/>
  <c r="N506" i="9"/>
  <c r="O506" i="9"/>
  <c r="C507" i="9"/>
  <c r="D507" i="9"/>
  <c r="E507" i="9"/>
  <c r="F507" i="9"/>
  <c r="G507" i="9"/>
  <c r="H507" i="9"/>
  <c r="I507" i="9"/>
  <c r="J507" i="9"/>
  <c r="K507" i="9"/>
  <c r="T507" i="9" s="1"/>
  <c r="M507" i="9"/>
  <c r="N507" i="9"/>
  <c r="O507" i="9"/>
  <c r="C508" i="9"/>
  <c r="D508" i="9"/>
  <c r="E508" i="9"/>
  <c r="F508" i="9"/>
  <c r="G508" i="9"/>
  <c r="H508" i="9"/>
  <c r="I508" i="9"/>
  <c r="J508" i="9"/>
  <c r="K508" i="9"/>
  <c r="T508" i="9" s="1"/>
  <c r="M508" i="9"/>
  <c r="N508" i="9"/>
  <c r="O508" i="9"/>
  <c r="C509" i="9"/>
  <c r="D509" i="9"/>
  <c r="E509" i="9"/>
  <c r="F509" i="9"/>
  <c r="G509" i="9"/>
  <c r="H509" i="9"/>
  <c r="I509" i="9"/>
  <c r="J509" i="9"/>
  <c r="K509" i="9"/>
  <c r="T509" i="9" s="1"/>
  <c r="M509" i="9"/>
  <c r="N509" i="9"/>
  <c r="O509" i="9"/>
  <c r="C510" i="9"/>
  <c r="D510" i="9"/>
  <c r="E510" i="9"/>
  <c r="F510" i="9"/>
  <c r="G510" i="9"/>
  <c r="H510" i="9"/>
  <c r="I510" i="9"/>
  <c r="J510" i="9"/>
  <c r="K510" i="9"/>
  <c r="T510" i="9" s="1"/>
  <c r="M510" i="9"/>
  <c r="N510" i="9"/>
  <c r="O510" i="9"/>
  <c r="F6" i="1" l="1"/>
  <c r="D6" i="1"/>
  <c r="B6" i="26" s="1"/>
  <c r="D4" i="1"/>
  <c r="D3" i="1"/>
  <c r="C4" i="11" l="1"/>
  <c r="B4" i="26"/>
  <c r="C3" i="11"/>
  <c r="B3" i="26"/>
  <c r="E6" i="10"/>
  <c r="E6" i="11"/>
  <c r="C6" i="11"/>
  <c r="C6" i="10"/>
  <c r="F43" i="13" l="1"/>
  <c r="F41" i="13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G44" i="23"/>
  <c r="C44" i="23"/>
  <c r="D44" i="23" s="1"/>
  <c r="A266" i="1" l="1"/>
  <c r="A265" i="9"/>
  <c r="C68" i="13"/>
  <c r="G68" i="13" s="1"/>
  <c r="G58" i="13"/>
  <c r="C58" i="13"/>
  <c r="G48" i="13"/>
  <c r="A267" i="1" l="1"/>
  <c r="A266" i="9"/>
  <c r="C48" i="13"/>
  <c r="A268" i="1" l="1"/>
  <c r="A267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O99" i="9"/>
  <c r="O100" i="9"/>
  <c r="O101" i="9"/>
  <c r="O102" i="9"/>
  <c r="O103" i="9"/>
  <c r="O104" i="9"/>
  <c r="O105" i="9"/>
  <c r="O106" i="9"/>
  <c r="O107" i="9"/>
  <c r="O108" i="9"/>
  <c r="O109" i="9"/>
  <c r="O110" i="9"/>
  <c r="O111" i="9"/>
  <c r="O112" i="9"/>
  <c r="O113" i="9"/>
  <c r="O114" i="9"/>
  <c r="O115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O131" i="9"/>
  <c r="O132" i="9"/>
  <c r="O133" i="9"/>
  <c r="O134" i="9"/>
  <c r="O135" i="9"/>
  <c r="O136" i="9"/>
  <c r="O137" i="9"/>
  <c r="O138" i="9"/>
  <c r="O139" i="9"/>
  <c r="O140" i="9"/>
  <c r="O141" i="9"/>
  <c r="O142" i="9"/>
  <c r="O143" i="9"/>
  <c r="O144" i="9"/>
  <c r="O145" i="9"/>
  <c r="O146" i="9"/>
  <c r="O147" i="9"/>
  <c r="O148" i="9"/>
  <c r="O149" i="9"/>
  <c r="O150" i="9"/>
  <c r="O151" i="9"/>
  <c r="O152" i="9"/>
  <c r="O153" i="9"/>
  <c r="O154" i="9"/>
  <c r="O155" i="9"/>
  <c r="O156" i="9"/>
  <c r="O157" i="9"/>
  <c r="O158" i="9"/>
  <c r="O159" i="9"/>
  <c r="O160" i="9"/>
  <c r="O161" i="9"/>
  <c r="O162" i="9"/>
  <c r="O163" i="9"/>
  <c r="O164" i="9"/>
  <c r="O165" i="9"/>
  <c r="O166" i="9"/>
  <c r="O167" i="9"/>
  <c r="O168" i="9"/>
  <c r="O169" i="9"/>
  <c r="O170" i="9"/>
  <c r="O171" i="9"/>
  <c r="O172" i="9"/>
  <c r="O173" i="9"/>
  <c r="O174" i="9"/>
  <c r="O175" i="9"/>
  <c r="O176" i="9"/>
  <c r="O177" i="9"/>
  <c r="O178" i="9"/>
  <c r="O179" i="9"/>
  <c r="O180" i="9"/>
  <c r="O181" i="9"/>
  <c r="O182" i="9"/>
  <c r="O183" i="9"/>
  <c r="O184" i="9"/>
  <c r="O185" i="9"/>
  <c r="O186" i="9"/>
  <c r="O187" i="9"/>
  <c r="O188" i="9"/>
  <c r="O189" i="9"/>
  <c r="O190" i="9"/>
  <c r="O191" i="9"/>
  <c r="O192" i="9"/>
  <c r="O193" i="9"/>
  <c r="O194" i="9"/>
  <c r="O195" i="9"/>
  <c r="O196" i="9"/>
  <c r="O197" i="9"/>
  <c r="O198" i="9"/>
  <c r="O199" i="9"/>
  <c r="O200" i="9"/>
  <c r="O201" i="9"/>
  <c r="O202" i="9"/>
  <c r="O203" i="9"/>
  <c r="O204" i="9"/>
  <c r="O205" i="9"/>
  <c r="O206" i="9"/>
  <c r="O207" i="9"/>
  <c r="O208" i="9"/>
  <c r="O209" i="9"/>
  <c r="O210" i="9"/>
  <c r="O211" i="9"/>
  <c r="O212" i="9"/>
  <c r="O213" i="9"/>
  <c r="O214" i="9"/>
  <c r="O215" i="9"/>
  <c r="O216" i="9"/>
  <c r="O217" i="9"/>
  <c r="O218" i="9"/>
  <c r="O219" i="9"/>
  <c r="O220" i="9"/>
  <c r="O221" i="9"/>
  <c r="O222" i="9"/>
  <c r="O223" i="9"/>
  <c r="O224" i="9"/>
  <c r="O225" i="9"/>
  <c r="O226" i="9"/>
  <c r="O227" i="9"/>
  <c r="O228" i="9"/>
  <c r="O229" i="9"/>
  <c r="O230" i="9"/>
  <c r="O231" i="9"/>
  <c r="O232" i="9"/>
  <c r="O233" i="9"/>
  <c r="O234" i="9"/>
  <c r="O235" i="9"/>
  <c r="O236" i="9"/>
  <c r="O237" i="9"/>
  <c r="O238" i="9"/>
  <c r="O239" i="9"/>
  <c r="O240" i="9"/>
  <c r="O241" i="9"/>
  <c r="O242" i="9"/>
  <c r="O243" i="9"/>
  <c r="O244" i="9"/>
  <c r="O245" i="9"/>
  <c r="O246" i="9"/>
  <c r="O247" i="9"/>
  <c r="O248" i="9"/>
  <c r="O249" i="9"/>
  <c r="O250" i="9"/>
  <c r="O251" i="9"/>
  <c r="O252" i="9"/>
  <c r="O253" i="9"/>
  <c r="O254" i="9"/>
  <c r="O255" i="9"/>
  <c r="O256" i="9"/>
  <c r="O257" i="9"/>
  <c r="O258" i="9"/>
  <c r="O259" i="9"/>
  <c r="O260" i="9"/>
  <c r="O261" i="9"/>
  <c r="O262" i="9"/>
  <c r="O263" i="9"/>
  <c r="O264" i="9"/>
  <c r="O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58" i="9"/>
  <c r="N59" i="9"/>
  <c r="N60" i="9"/>
  <c r="N61" i="9"/>
  <c r="N62" i="9"/>
  <c r="N63" i="9"/>
  <c r="N64" i="9"/>
  <c r="N65" i="9"/>
  <c r="N66" i="9"/>
  <c r="N67" i="9"/>
  <c r="N68" i="9"/>
  <c r="N69" i="9"/>
  <c r="N70" i="9"/>
  <c r="N71" i="9"/>
  <c r="N72" i="9"/>
  <c r="N73" i="9"/>
  <c r="N74" i="9"/>
  <c r="N75" i="9"/>
  <c r="N76" i="9"/>
  <c r="N77" i="9"/>
  <c r="N78" i="9"/>
  <c r="N79" i="9"/>
  <c r="N80" i="9"/>
  <c r="N81" i="9"/>
  <c r="N82" i="9"/>
  <c r="N83" i="9"/>
  <c r="N84" i="9"/>
  <c r="N85" i="9"/>
  <c r="N86" i="9"/>
  <c r="N87" i="9"/>
  <c r="N88" i="9"/>
  <c r="N89" i="9"/>
  <c r="N90" i="9"/>
  <c r="N91" i="9"/>
  <c r="N92" i="9"/>
  <c r="N93" i="9"/>
  <c r="N94" i="9"/>
  <c r="N95" i="9"/>
  <c r="N96" i="9"/>
  <c r="N97" i="9"/>
  <c r="N98" i="9"/>
  <c r="N99" i="9"/>
  <c r="N100" i="9"/>
  <c r="N101" i="9"/>
  <c r="N102" i="9"/>
  <c r="N103" i="9"/>
  <c r="N104" i="9"/>
  <c r="N105" i="9"/>
  <c r="N106" i="9"/>
  <c r="N107" i="9"/>
  <c r="N108" i="9"/>
  <c r="N109" i="9"/>
  <c r="N110" i="9"/>
  <c r="N111" i="9"/>
  <c r="N112" i="9"/>
  <c r="N113" i="9"/>
  <c r="N114" i="9"/>
  <c r="N115" i="9"/>
  <c r="N116" i="9"/>
  <c r="N117" i="9"/>
  <c r="N118" i="9"/>
  <c r="N119" i="9"/>
  <c r="N120" i="9"/>
  <c r="N121" i="9"/>
  <c r="N122" i="9"/>
  <c r="N123" i="9"/>
  <c r="N124" i="9"/>
  <c r="N125" i="9"/>
  <c r="N126" i="9"/>
  <c r="N127" i="9"/>
  <c r="N128" i="9"/>
  <c r="N129" i="9"/>
  <c r="N130" i="9"/>
  <c r="N131" i="9"/>
  <c r="N132" i="9"/>
  <c r="N133" i="9"/>
  <c r="N134" i="9"/>
  <c r="N135" i="9"/>
  <c r="N136" i="9"/>
  <c r="N137" i="9"/>
  <c r="N138" i="9"/>
  <c r="N139" i="9"/>
  <c r="N140" i="9"/>
  <c r="N141" i="9"/>
  <c r="N142" i="9"/>
  <c r="N143" i="9"/>
  <c r="N144" i="9"/>
  <c r="N145" i="9"/>
  <c r="N146" i="9"/>
  <c r="N147" i="9"/>
  <c r="N148" i="9"/>
  <c r="N149" i="9"/>
  <c r="N150" i="9"/>
  <c r="N151" i="9"/>
  <c r="N152" i="9"/>
  <c r="N153" i="9"/>
  <c r="N154" i="9"/>
  <c r="N155" i="9"/>
  <c r="N156" i="9"/>
  <c r="N157" i="9"/>
  <c r="N158" i="9"/>
  <c r="N159" i="9"/>
  <c r="N160" i="9"/>
  <c r="N161" i="9"/>
  <c r="N162" i="9"/>
  <c r="N163" i="9"/>
  <c r="N164" i="9"/>
  <c r="N165" i="9"/>
  <c r="N166" i="9"/>
  <c r="N167" i="9"/>
  <c r="N168" i="9"/>
  <c r="N169" i="9"/>
  <c r="N170" i="9"/>
  <c r="N171" i="9"/>
  <c r="N172" i="9"/>
  <c r="N173" i="9"/>
  <c r="N174" i="9"/>
  <c r="N175" i="9"/>
  <c r="N176" i="9"/>
  <c r="N177" i="9"/>
  <c r="N178" i="9"/>
  <c r="N179" i="9"/>
  <c r="N180" i="9"/>
  <c r="N181" i="9"/>
  <c r="N182" i="9"/>
  <c r="N183" i="9"/>
  <c r="N184" i="9"/>
  <c r="N185" i="9"/>
  <c r="N186" i="9"/>
  <c r="N187" i="9"/>
  <c r="N188" i="9"/>
  <c r="N189" i="9"/>
  <c r="N190" i="9"/>
  <c r="N191" i="9"/>
  <c r="N192" i="9"/>
  <c r="N193" i="9"/>
  <c r="N194" i="9"/>
  <c r="N195" i="9"/>
  <c r="N196" i="9"/>
  <c r="N197" i="9"/>
  <c r="N198" i="9"/>
  <c r="N199" i="9"/>
  <c r="N200" i="9"/>
  <c r="N201" i="9"/>
  <c r="N202" i="9"/>
  <c r="N203" i="9"/>
  <c r="N204" i="9"/>
  <c r="N205" i="9"/>
  <c r="N206" i="9"/>
  <c r="N207" i="9"/>
  <c r="N208" i="9"/>
  <c r="N209" i="9"/>
  <c r="N210" i="9"/>
  <c r="N211" i="9"/>
  <c r="N212" i="9"/>
  <c r="N213" i="9"/>
  <c r="N214" i="9"/>
  <c r="N215" i="9"/>
  <c r="N216" i="9"/>
  <c r="N217" i="9"/>
  <c r="N218" i="9"/>
  <c r="N219" i="9"/>
  <c r="N220" i="9"/>
  <c r="N221" i="9"/>
  <c r="N222" i="9"/>
  <c r="N223" i="9"/>
  <c r="N224" i="9"/>
  <c r="N225" i="9"/>
  <c r="N226" i="9"/>
  <c r="N227" i="9"/>
  <c r="N228" i="9"/>
  <c r="N229" i="9"/>
  <c r="N230" i="9"/>
  <c r="N231" i="9"/>
  <c r="N232" i="9"/>
  <c r="N233" i="9"/>
  <c r="N234" i="9"/>
  <c r="N235" i="9"/>
  <c r="N236" i="9"/>
  <c r="N237" i="9"/>
  <c r="N238" i="9"/>
  <c r="N239" i="9"/>
  <c r="N240" i="9"/>
  <c r="N241" i="9"/>
  <c r="N242" i="9"/>
  <c r="N243" i="9"/>
  <c r="N244" i="9"/>
  <c r="N245" i="9"/>
  <c r="N246" i="9"/>
  <c r="N247" i="9"/>
  <c r="N248" i="9"/>
  <c r="N249" i="9"/>
  <c r="N250" i="9"/>
  <c r="N251" i="9"/>
  <c r="N252" i="9"/>
  <c r="N253" i="9"/>
  <c r="N254" i="9"/>
  <c r="N255" i="9"/>
  <c r="N256" i="9"/>
  <c r="N257" i="9"/>
  <c r="N258" i="9"/>
  <c r="N259" i="9"/>
  <c r="N260" i="9"/>
  <c r="N261" i="9"/>
  <c r="N262" i="9"/>
  <c r="N263" i="9"/>
  <c r="N264" i="9"/>
  <c r="N11" i="9"/>
  <c r="A269" i="1" l="1"/>
  <c r="A268" i="9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5" i="9" s="1"/>
  <c r="B266" i="1"/>
  <c r="B266" i="9" s="1"/>
  <c r="B267" i="1"/>
  <c r="B267" i="9" s="1"/>
  <c r="B268" i="1"/>
  <c r="B268" i="9" s="1"/>
  <c r="B269" i="1"/>
  <c r="B269" i="9" s="1"/>
  <c r="B270" i="1"/>
  <c r="B270" i="9" s="1"/>
  <c r="B271" i="1"/>
  <c r="B271" i="9" s="1"/>
  <c r="B272" i="1"/>
  <c r="B272" i="9" s="1"/>
  <c r="B273" i="1"/>
  <c r="B273" i="9" s="1"/>
  <c r="B274" i="1"/>
  <c r="B274" i="9" s="1"/>
  <c r="B275" i="1"/>
  <c r="B275" i="9" s="1"/>
  <c r="B276" i="1"/>
  <c r="B276" i="9" s="1"/>
  <c r="B277" i="1"/>
  <c r="B277" i="9" s="1"/>
  <c r="B278" i="1"/>
  <c r="B278" i="9" s="1"/>
  <c r="B279" i="1"/>
  <c r="B279" i="9" s="1"/>
  <c r="B280" i="1"/>
  <c r="B280" i="9" s="1"/>
  <c r="B281" i="1"/>
  <c r="B281" i="9" s="1"/>
  <c r="B282" i="1"/>
  <c r="B282" i="9" s="1"/>
  <c r="B283" i="1"/>
  <c r="B283" i="9" s="1"/>
  <c r="B284" i="1"/>
  <c r="B284" i="9" s="1"/>
  <c r="B285" i="1"/>
  <c r="B285" i="9" s="1"/>
  <c r="B286" i="1"/>
  <c r="B286" i="9" s="1"/>
  <c r="B287" i="1"/>
  <c r="B287" i="9" s="1"/>
  <c r="B288" i="1"/>
  <c r="B288" i="9" s="1"/>
  <c r="B289" i="1"/>
  <c r="B289" i="9" s="1"/>
  <c r="B290" i="1"/>
  <c r="B290" i="9" s="1"/>
  <c r="B291" i="1"/>
  <c r="B291" i="9" s="1"/>
  <c r="B292" i="1"/>
  <c r="B292" i="9" s="1"/>
  <c r="B293" i="1"/>
  <c r="B293" i="9" s="1"/>
  <c r="B294" i="1"/>
  <c r="B294" i="9" s="1"/>
  <c r="B295" i="1"/>
  <c r="B295" i="9" s="1"/>
  <c r="B296" i="1"/>
  <c r="B296" i="9" s="1"/>
  <c r="B297" i="1"/>
  <c r="B297" i="9" s="1"/>
  <c r="B298" i="1"/>
  <c r="B298" i="9" s="1"/>
  <c r="B299" i="1"/>
  <c r="B299" i="9" s="1"/>
  <c r="B300" i="1"/>
  <c r="B300" i="9" s="1"/>
  <c r="B301" i="1"/>
  <c r="B301" i="9" s="1"/>
  <c r="B302" i="1"/>
  <c r="B302" i="9" s="1"/>
  <c r="B303" i="1"/>
  <c r="B303" i="9" s="1"/>
  <c r="B304" i="1"/>
  <c r="B304" i="9" s="1"/>
  <c r="B305" i="1"/>
  <c r="B305" i="9" s="1"/>
  <c r="B306" i="1"/>
  <c r="B306" i="9" s="1"/>
  <c r="B307" i="1"/>
  <c r="B307" i="9" s="1"/>
  <c r="B308" i="1"/>
  <c r="B308" i="9" s="1"/>
  <c r="B309" i="1"/>
  <c r="B309" i="9" s="1"/>
  <c r="B310" i="1"/>
  <c r="B310" i="9" s="1"/>
  <c r="B311" i="1"/>
  <c r="B311" i="9" s="1"/>
  <c r="B312" i="1"/>
  <c r="B312" i="9" s="1"/>
  <c r="B313" i="1"/>
  <c r="B313" i="9" s="1"/>
  <c r="B314" i="1"/>
  <c r="B314" i="9" s="1"/>
  <c r="B315" i="1"/>
  <c r="B315" i="9" s="1"/>
  <c r="B316" i="1"/>
  <c r="B316" i="9" s="1"/>
  <c r="B317" i="1"/>
  <c r="B317" i="9" s="1"/>
  <c r="B318" i="1"/>
  <c r="B318" i="9" s="1"/>
  <c r="B319" i="1"/>
  <c r="B319" i="9" s="1"/>
  <c r="B320" i="1"/>
  <c r="B320" i="9" s="1"/>
  <c r="B321" i="1"/>
  <c r="B321" i="9" s="1"/>
  <c r="B322" i="1"/>
  <c r="B322" i="9" s="1"/>
  <c r="B323" i="1"/>
  <c r="B323" i="9" s="1"/>
  <c r="B324" i="1"/>
  <c r="B324" i="9" s="1"/>
  <c r="B325" i="1"/>
  <c r="B325" i="9" s="1"/>
  <c r="B326" i="1"/>
  <c r="B326" i="9" s="1"/>
  <c r="B327" i="1"/>
  <c r="B327" i="9" s="1"/>
  <c r="B328" i="1"/>
  <c r="B328" i="9" s="1"/>
  <c r="B329" i="1"/>
  <c r="B329" i="9" s="1"/>
  <c r="B330" i="1"/>
  <c r="B330" i="9" s="1"/>
  <c r="B331" i="1"/>
  <c r="B331" i="9" s="1"/>
  <c r="B332" i="1"/>
  <c r="B332" i="9" s="1"/>
  <c r="B333" i="1"/>
  <c r="B333" i="9" s="1"/>
  <c r="B334" i="1"/>
  <c r="B334" i="9" s="1"/>
  <c r="B335" i="1"/>
  <c r="B335" i="9" s="1"/>
  <c r="B336" i="1"/>
  <c r="B336" i="9" s="1"/>
  <c r="B337" i="1"/>
  <c r="B337" i="9" s="1"/>
  <c r="B338" i="1"/>
  <c r="B338" i="9" s="1"/>
  <c r="B339" i="1"/>
  <c r="B339" i="9" s="1"/>
  <c r="B340" i="1"/>
  <c r="B340" i="9" s="1"/>
  <c r="B341" i="1"/>
  <c r="B341" i="9" s="1"/>
  <c r="B342" i="1"/>
  <c r="B342" i="9" s="1"/>
  <c r="B343" i="1"/>
  <c r="B343" i="9" s="1"/>
  <c r="B344" i="1"/>
  <c r="B344" i="9" s="1"/>
  <c r="B345" i="1"/>
  <c r="B345" i="9" s="1"/>
  <c r="B346" i="1"/>
  <c r="B346" i="9" s="1"/>
  <c r="B347" i="1"/>
  <c r="B347" i="9" s="1"/>
  <c r="B348" i="1"/>
  <c r="B348" i="9" s="1"/>
  <c r="B349" i="1"/>
  <c r="B349" i="9" s="1"/>
  <c r="B350" i="1"/>
  <c r="B350" i="9" s="1"/>
  <c r="B351" i="1"/>
  <c r="B351" i="9" s="1"/>
  <c r="B352" i="1"/>
  <c r="B352" i="9" s="1"/>
  <c r="B353" i="1"/>
  <c r="B353" i="9" s="1"/>
  <c r="B354" i="1"/>
  <c r="B354" i="9" s="1"/>
  <c r="B355" i="1"/>
  <c r="B355" i="9" s="1"/>
  <c r="B356" i="1"/>
  <c r="B356" i="9" s="1"/>
  <c r="B357" i="1"/>
  <c r="B357" i="9" s="1"/>
  <c r="B358" i="1"/>
  <c r="B358" i="9" s="1"/>
  <c r="B359" i="1"/>
  <c r="B359" i="9" s="1"/>
  <c r="B360" i="1"/>
  <c r="B360" i="9" s="1"/>
  <c r="B361" i="1"/>
  <c r="B361" i="9" s="1"/>
  <c r="B362" i="1"/>
  <c r="B362" i="9" s="1"/>
  <c r="B363" i="1"/>
  <c r="B363" i="9" s="1"/>
  <c r="B364" i="1"/>
  <c r="B364" i="9" s="1"/>
  <c r="B365" i="1"/>
  <c r="B365" i="9" s="1"/>
  <c r="B366" i="1"/>
  <c r="B366" i="9" s="1"/>
  <c r="B367" i="1"/>
  <c r="B367" i="9" s="1"/>
  <c r="B368" i="1"/>
  <c r="B368" i="9" s="1"/>
  <c r="B369" i="1"/>
  <c r="B369" i="9" s="1"/>
  <c r="B370" i="1"/>
  <c r="B370" i="9" s="1"/>
  <c r="B371" i="1"/>
  <c r="B371" i="9" s="1"/>
  <c r="B372" i="1"/>
  <c r="B372" i="9" s="1"/>
  <c r="B373" i="1"/>
  <c r="B373" i="9" s="1"/>
  <c r="B374" i="1"/>
  <c r="B374" i="9" s="1"/>
  <c r="B375" i="1"/>
  <c r="B375" i="9" s="1"/>
  <c r="B376" i="1"/>
  <c r="B376" i="9" s="1"/>
  <c r="B377" i="1"/>
  <c r="B377" i="9" s="1"/>
  <c r="B378" i="1"/>
  <c r="B378" i="9" s="1"/>
  <c r="B379" i="1"/>
  <c r="B379" i="9" s="1"/>
  <c r="B380" i="1"/>
  <c r="B380" i="9" s="1"/>
  <c r="B381" i="1"/>
  <c r="B381" i="9" s="1"/>
  <c r="B382" i="1"/>
  <c r="B382" i="9" s="1"/>
  <c r="B383" i="1"/>
  <c r="B383" i="9" s="1"/>
  <c r="B384" i="1"/>
  <c r="B384" i="9" s="1"/>
  <c r="B385" i="1"/>
  <c r="B385" i="9" s="1"/>
  <c r="B386" i="1"/>
  <c r="B386" i="9" s="1"/>
  <c r="B387" i="1"/>
  <c r="B387" i="9" s="1"/>
  <c r="B388" i="1"/>
  <c r="B388" i="9" s="1"/>
  <c r="B389" i="1"/>
  <c r="B389" i="9" s="1"/>
  <c r="B390" i="1"/>
  <c r="B390" i="9" s="1"/>
  <c r="B391" i="1"/>
  <c r="B391" i="9" s="1"/>
  <c r="B392" i="1"/>
  <c r="B392" i="9" s="1"/>
  <c r="B393" i="1"/>
  <c r="B393" i="9" s="1"/>
  <c r="B394" i="1"/>
  <c r="B394" i="9" s="1"/>
  <c r="B395" i="1"/>
  <c r="B395" i="9" s="1"/>
  <c r="B396" i="1"/>
  <c r="B396" i="9" s="1"/>
  <c r="B397" i="1"/>
  <c r="B397" i="9" s="1"/>
  <c r="B398" i="1"/>
  <c r="B398" i="9" s="1"/>
  <c r="B399" i="1"/>
  <c r="B399" i="9" s="1"/>
  <c r="B400" i="1"/>
  <c r="B400" i="9" s="1"/>
  <c r="B401" i="1"/>
  <c r="B401" i="9" s="1"/>
  <c r="B402" i="1"/>
  <c r="B402" i="9" s="1"/>
  <c r="B403" i="1"/>
  <c r="B403" i="9" s="1"/>
  <c r="B404" i="1"/>
  <c r="B404" i="9" s="1"/>
  <c r="B405" i="1"/>
  <c r="B405" i="9" s="1"/>
  <c r="B406" i="1"/>
  <c r="B406" i="9" s="1"/>
  <c r="B407" i="1"/>
  <c r="B407" i="9" s="1"/>
  <c r="B408" i="1"/>
  <c r="B408" i="9" s="1"/>
  <c r="B409" i="1"/>
  <c r="B409" i="9" s="1"/>
  <c r="B410" i="1"/>
  <c r="B410" i="9" s="1"/>
  <c r="B411" i="1"/>
  <c r="B411" i="9" s="1"/>
  <c r="B412" i="1"/>
  <c r="B412" i="9" s="1"/>
  <c r="B413" i="1"/>
  <c r="B413" i="9" s="1"/>
  <c r="B414" i="1"/>
  <c r="B414" i="9" s="1"/>
  <c r="B415" i="1"/>
  <c r="B415" i="9" s="1"/>
  <c r="B416" i="1"/>
  <c r="B416" i="9" s="1"/>
  <c r="B417" i="1"/>
  <c r="B417" i="9" s="1"/>
  <c r="B418" i="1"/>
  <c r="B418" i="9" s="1"/>
  <c r="B419" i="1"/>
  <c r="B419" i="9" s="1"/>
  <c r="B420" i="1"/>
  <c r="B420" i="9" s="1"/>
  <c r="B421" i="1"/>
  <c r="B421" i="9" s="1"/>
  <c r="B422" i="1"/>
  <c r="B422" i="9" s="1"/>
  <c r="B423" i="1"/>
  <c r="B423" i="9" s="1"/>
  <c r="B424" i="1"/>
  <c r="B424" i="9" s="1"/>
  <c r="B425" i="1"/>
  <c r="B425" i="9" s="1"/>
  <c r="B426" i="1"/>
  <c r="B426" i="9" s="1"/>
  <c r="B427" i="1"/>
  <c r="B427" i="9" s="1"/>
  <c r="B428" i="1"/>
  <c r="B428" i="9" s="1"/>
  <c r="B429" i="1"/>
  <c r="B429" i="9" s="1"/>
  <c r="B430" i="1"/>
  <c r="B430" i="9" s="1"/>
  <c r="B431" i="1"/>
  <c r="B431" i="9" s="1"/>
  <c r="B432" i="1"/>
  <c r="B432" i="9" s="1"/>
  <c r="B433" i="1"/>
  <c r="B433" i="9" s="1"/>
  <c r="B434" i="1"/>
  <c r="B434" i="9" s="1"/>
  <c r="B435" i="1"/>
  <c r="B435" i="9" s="1"/>
  <c r="B436" i="1"/>
  <c r="B436" i="9" s="1"/>
  <c r="B437" i="1"/>
  <c r="B437" i="9" s="1"/>
  <c r="B438" i="1"/>
  <c r="B438" i="9" s="1"/>
  <c r="B439" i="1"/>
  <c r="B439" i="9" s="1"/>
  <c r="B440" i="1"/>
  <c r="B440" i="9" s="1"/>
  <c r="B441" i="1"/>
  <c r="B441" i="9" s="1"/>
  <c r="B442" i="1"/>
  <c r="B442" i="9" s="1"/>
  <c r="B443" i="1"/>
  <c r="B443" i="9" s="1"/>
  <c r="B444" i="1"/>
  <c r="B444" i="9" s="1"/>
  <c r="B445" i="1"/>
  <c r="B445" i="9" s="1"/>
  <c r="B446" i="1"/>
  <c r="B446" i="9" s="1"/>
  <c r="B447" i="1"/>
  <c r="B447" i="9" s="1"/>
  <c r="B448" i="1"/>
  <c r="B448" i="9" s="1"/>
  <c r="B449" i="1"/>
  <c r="B449" i="9" s="1"/>
  <c r="B450" i="1"/>
  <c r="B450" i="9" s="1"/>
  <c r="B451" i="1"/>
  <c r="B451" i="9" s="1"/>
  <c r="B452" i="1"/>
  <c r="B452" i="9" s="1"/>
  <c r="B453" i="1"/>
  <c r="B453" i="9" s="1"/>
  <c r="B454" i="1"/>
  <c r="B454" i="9" s="1"/>
  <c r="B455" i="1"/>
  <c r="B455" i="9" s="1"/>
  <c r="B456" i="1"/>
  <c r="B456" i="9" s="1"/>
  <c r="B457" i="1"/>
  <c r="B457" i="9" s="1"/>
  <c r="B458" i="1"/>
  <c r="B458" i="9" s="1"/>
  <c r="B459" i="1"/>
  <c r="B459" i="9" s="1"/>
  <c r="B460" i="1"/>
  <c r="B460" i="9" s="1"/>
  <c r="B461" i="1"/>
  <c r="B461" i="9" s="1"/>
  <c r="B462" i="1"/>
  <c r="B462" i="9" s="1"/>
  <c r="B463" i="1"/>
  <c r="B463" i="9" s="1"/>
  <c r="B464" i="1"/>
  <c r="B464" i="9" s="1"/>
  <c r="B465" i="1"/>
  <c r="B465" i="9" s="1"/>
  <c r="B466" i="1"/>
  <c r="B466" i="9" s="1"/>
  <c r="B467" i="1"/>
  <c r="B467" i="9" s="1"/>
  <c r="B468" i="1"/>
  <c r="B468" i="9" s="1"/>
  <c r="B469" i="1"/>
  <c r="B469" i="9" s="1"/>
  <c r="B470" i="1"/>
  <c r="B470" i="9" s="1"/>
  <c r="B471" i="1"/>
  <c r="B471" i="9" s="1"/>
  <c r="B472" i="1"/>
  <c r="B472" i="9" s="1"/>
  <c r="B473" i="1"/>
  <c r="B473" i="9" s="1"/>
  <c r="B474" i="1"/>
  <c r="B474" i="9" s="1"/>
  <c r="B475" i="1"/>
  <c r="B475" i="9" s="1"/>
  <c r="B476" i="1"/>
  <c r="B476" i="9" s="1"/>
  <c r="B477" i="1"/>
  <c r="B477" i="9" s="1"/>
  <c r="B478" i="1"/>
  <c r="B478" i="9" s="1"/>
  <c r="B479" i="1"/>
  <c r="B479" i="9" s="1"/>
  <c r="B480" i="1"/>
  <c r="B480" i="9" s="1"/>
  <c r="B481" i="1"/>
  <c r="B481" i="9" s="1"/>
  <c r="B482" i="1"/>
  <c r="B482" i="9" s="1"/>
  <c r="B483" i="1"/>
  <c r="B483" i="9" s="1"/>
  <c r="B484" i="1"/>
  <c r="B484" i="9" s="1"/>
  <c r="B485" i="1"/>
  <c r="B485" i="9" s="1"/>
  <c r="B486" i="1"/>
  <c r="B486" i="9" s="1"/>
  <c r="B487" i="1"/>
  <c r="B487" i="9" s="1"/>
  <c r="B488" i="1"/>
  <c r="B488" i="9" s="1"/>
  <c r="B489" i="1"/>
  <c r="B489" i="9" s="1"/>
  <c r="B490" i="1"/>
  <c r="B490" i="9" s="1"/>
  <c r="B491" i="1"/>
  <c r="B491" i="9" s="1"/>
  <c r="B492" i="1"/>
  <c r="B492" i="9" s="1"/>
  <c r="B493" i="1"/>
  <c r="B493" i="9" s="1"/>
  <c r="B494" i="1"/>
  <c r="B494" i="9" s="1"/>
  <c r="B495" i="1"/>
  <c r="B495" i="9" s="1"/>
  <c r="B496" i="1"/>
  <c r="B496" i="9" s="1"/>
  <c r="B497" i="1"/>
  <c r="B497" i="9" s="1"/>
  <c r="B498" i="1"/>
  <c r="B498" i="9" s="1"/>
  <c r="B499" i="1"/>
  <c r="B499" i="9" s="1"/>
  <c r="B500" i="1"/>
  <c r="B500" i="9" s="1"/>
  <c r="B501" i="1"/>
  <c r="B501" i="9" s="1"/>
  <c r="B502" i="1"/>
  <c r="B502" i="9" s="1"/>
  <c r="B503" i="1"/>
  <c r="B503" i="9" s="1"/>
  <c r="B504" i="1"/>
  <c r="B504" i="9" s="1"/>
  <c r="B505" i="1"/>
  <c r="B505" i="9" s="1"/>
  <c r="B506" i="1"/>
  <c r="B506" i="9" s="1"/>
  <c r="B507" i="1"/>
  <c r="B507" i="9" s="1"/>
  <c r="B508" i="1"/>
  <c r="B508" i="9" s="1"/>
  <c r="B509" i="1"/>
  <c r="B509" i="9" s="1"/>
  <c r="B510" i="1"/>
  <c r="B510" i="9" s="1"/>
  <c r="B11" i="1"/>
  <c r="A270" i="1" l="1"/>
  <c r="A269" i="9"/>
  <c r="L13" i="1"/>
  <c r="L12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A271" i="1" l="1"/>
  <c r="A270" i="9"/>
  <c r="C211" i="9"/>
  <c r="D211" i="9"/>
  <c r="E211" i="9"/>
  <c r="F211" i="9"/>
  <c r="G211" i="9"/>
  <c r="H211" i="9"/>
  <c r="I211" i="9"/>
  <c r="J211" i="9"/>
  <c r="K211" i="9"/>
  <c r="M211" i="9"/>
  <c r="C212" i="9"/>
  <c r="D212" i="9"/>
  <c r="E212" i="9"/>
  <c r="F212" i="9"/>
  <c r="G212" i="9"/>
  <c r="H212" i="9"/>
  <c r="I212" i="9"/>
  <c r="J212" i="9"/>
  <c r="K212" i="9"/>
  <c r="M212" i="9"/>
  <c r="C213" i="9"/>
  <c r="D213" i="9"/>
  <c r="E213" i="9"/>
  <c r="F213" i="9"/>
  <c r="G213" i="9"/>
  <c r="H213" i="9"/>
  <c r="I213" i="9"/>
  <c r="J213" i="9"/>
  <c r="K213" i="9"/>
  <c r="M213" i="9"/>
  <c r="C214" i="9"/>
  <c r="D214" i="9"/>
  <c r="E214" i="9"/>
  <c r="F214" i="9"/>
  <c r="G214" i="9"/>
  <c r="H214" i="9"/>
  <c r="I214" i="9"/>
  <c r="J214" i="9"/>
  <c r="K214" i="9"/>
  <c r="M214" i="9"/>
  <c r="C215" i="9"/>
  <c r="D215" i="9"/>
  <c r="E215" i="9"/>
  <c r="F215" i="9"/>
  <c r="G215" i="9"/>
  <c r="H215" i="9"/>
  <c r="I215" i="9"/>
  <c r="J215" i="9"/>
  <c r="K215" i="9"/>
  <c r="M215" i="9"/>
  <c r="C216" i="9"/>
  <c r="D216" i="9"/>
  <c r="E216" i="9"/>
  <c r="F216" i="9"/>
  <c r="G216" i="9"/>
  <c r="H216" i="9"/>
  <c r="I216" i="9"/>
  <c r="J216" i="9"/>
  <c r="K216" i="9"/>
  <c r="M216" i="9"/>
  <c r="C217" i="9"/>
  <c r="D217" i="9"/>
  <c r="E217" i="9"/>
  <c r="F217" i="9"/>
  <c r="G217" i="9"/>
  <c r="H217" i="9"/>
  <c r="I217" i="9"/>
  <c r="J217" i="9"/>
  <c r="K217" i="9"/>
  <c r="M217" i="9"/>
  <c r="C218" i="9"/>
  <c r="D218" i="9"/>
  <c r="E218" i="9"/>
  <c r="F218" i="9"/>
  <c r="G218" i="9"/>
  <c r="H218" i="9"/>
  <c r="I218" i="9"/>
  <c r="J218" i="9"/>
  <c r="K218" i="9"/>
  <c r="M218" i="9"/>
  <c r="C219" i="9"/>
  <c r="D219" i="9"/>
  <c r="E219" i="9"/>
  <c r="F219" i="9"/>
  <c r="G219" i="9"/>
  <c r="H219" i="9"/>
  <c r="I219" i="9"/>
  <c r="J219" i="9"/>
  <c r="K219" i="9"/>
  <c r="M219" i="9"/>
  <c r="C220" i="9"/>
  <c r="D220" i="9"/>
  <c r="E220" i="9"/>
  <c r="F220" i="9"/>
  <c r="G220" i="9"/>
  <c r="H220" i="9"/>
  <c r="I220" i="9"/>
  <c r="J220" i="9"/>
  <c r="K220" i="9"/>
  <c r="M220" i="9"/>
  <c r="C221" i="9"/>
  <c r="D221" i="9"/>
  <c r="E221" i="9"/>
  <c r="F221" i="9"/>
  <c r="G221" i="9"/>
  <c r="H221" i="9"/>
  <c r="I221" i="9"/>
  <c r="J221" i="9"/>
  <c r="K221" i="9"/>
  <c r="M221" i="9"/>
  <c r="C222" i="9"/>
  <c r="D222" i="9"/>
  <c r="E222" i="9"/>
  <c r="F222" i="9"/>
  <c r="G222" i="9"/>
  <c r="H222" i="9"/>
  <c r="I222" i="9"/>
  <c r="J222" i="9"/>
  <c r="K222" i="9"/>
  <c r="M222" i="9"/>
  <c r="C223" i="9"/>
  <c r="D223" i="9"/>
  <c r="E223" i="9"/>
  <c r="F223" i="9"/>
  <c r="G223" i="9"/>
  <c r="H223" i="9"/>
  <c r="I223" i="9"/>
  <c r="J223" i="9"/>
  <c r="K223" i="9"/>
  <c r="M223" i="9"/>
  <c r="C224" i="9"/>
  <c r="D224" i="9"/>
  <c r="E224" i="9"/>
  <c r="F224" i="9"/>
  <c r="G224" i="9"/>
  <c r="H224" i="9"/>
  <c r="I224" i="9"/>
  <c r="J224" i="9"/>
  <c r="K224" i="9"/>
  <c r="M224" i="9"/>
  <c r="C225" i="9"/>
  <c r="D225" i="9"/>
  <c r="E225" i="9"/>
  <c r="F225" i="9"/>
  <c r="G225" i="9"/>
  <c r="H225" i="9"/>
  <c r="I225" i="9"/>
  <c r="J225" i="9"/>
  <c r="K225" i="9"/>
  <c r="M225" i="9"/>
  <c r="C226" i="9"/>
  <c r="D226" i="9"/>
  <c r="E226" i="9"/>
  <c r="F226" i="9"/>
  <c r="G226" i="9"/>
  <c r="H226" i="9"/>
  <c r="I226" i="9"/>
  <c r="J226" i="9"/>
  <c r="K226" i="9"/>
  <c r="M226" i="9"/>
  <c r="C227" i="9"/>
  <c r="D227" i="9"/>
  <c r="E227" i="9"/>
  <c r="F227" i="9"/>
  <c r="G227" i="9"/>
  <c r="H227" i="9"/>
  <c r="I227" i="9"/>
  <c r="J227" i="9"/>
  <c r="K227" i="9"/>
  <c r="M227" i="9"/>
  <c r="C228" i="9"/>
  <c r="D228" i="9"/>
  <c r="E228" i="9"/>
  <c r="F228" i="9"/>
  <c r="G228" i="9"/>
  <c r="H228" i="9"/>
  <c r="I228" i="9"/>
  <c r="J228" i="9"/>
  <c r="K228" i="9"/>
  <c r="M228" i="9"/>
  <c r="C229" i="9"/>
  <c r="D229" i="9"/>
  <c r="E229" i="9"/>
  <c r="F229" i="9"/>
  <c r="G229" i="9"/>
  <c r="H229" i="9"/>
  <c r="I229" i="9"/>
  <c r="J229" i="9"/>
  <c r="K229" i="9"/>
  <c r="M229" i="9"/>
  <c r="C230" i="9"/>
  <c r="D230" i="9"/>
  <c r="E230" i="9"/>
  <c r="F230" i="9"/>
  <c r="G230" i="9"/>
  <c r="H230" i="9"/>
  <c r="I230" i="9"/>
  <c r="J230" i="9"/>
  <c r="K230" i="9"/>
  <c r="M230" i="9"/>
  <c r="C231" i="9"/>
  <c r="D231" i="9"/>
  <c r="E231" i="9"/>
  <c r="F231" i="9"/>
  <c r="G231" i="9"/>
  <c r="H231" i="9"/>
  <c r="I231" i="9"/>
  <c r="J231" i="9"/>
  <c r="K231" i="9"/>
  <c r="M231" i="9"/>
  <c r="C232" i="9"/>
  <c r="D232" i="9"/>
  <c r="E232" i="9"/>
  <c r="F232" i="9"/>
  <c r="G232" i="9"/>
  <c r="H232" i="9"/>
  <c r="I232" i="9"/>
  <c r="J232" i="9"/>
  <c r="K232" i="9"/>
  <c r="M232" i="9"/>
  <c r="C233" i="9"/>
  <c r="D233" i="9"/>
  <c r="E233" i="9"/>
  <c r="F233" i="9"/>
  <c r="G233" i="9"/>
  <c r="H233" i="9"/>
  <c r="I233" i="9"/>
  <c r="J233" i="9"/>
  <c r="K233" i="9"/>
  <c r="M233" i="9"/>
  <c r="C234" i="9"/>
  <c r="D234" i="9"/>
  <c r="E234" i="9"/>
  <c r="F234" i="9"/>
  <c r="G234" i="9"/>
  <c r="H234" i="9"/>
  <c r="I234" i="9"/>
  <c r="J234" i="9"/>
  <c r="K234" i="9"/>
  <c r="M234" i="9"/>
  <c r="C235" i="9"/>
  <c r="D235" i="9"/>
  <c r="E235" i="9"/>
  <c r="F235" i="9"/>
  <c r="G235" i="9"/>
  <c r="H235" i="9"/>
  <c r="I235" i="9"/>
  <c r="J235" i="9"/>
  <c r="K235" i="9"/>
  <c r="M235" i="9"/>
  <c r="C236" i="9"/>
  <c r="D236" i="9"/>
  <c r="E236" i="9"/>
  <c r="F236" i="9"/>
  <c r="G236" i="9"/>
  <c r="H236" i="9"/>
  <c r="I236" i="9"/>
  <c r="J236" i="9"/>
  <c r="K236" i="9"/>
  <c r="M236" i="9"/>
  <c r="C237" i="9"/>
  <c r="D237" i="9"/>
  <c r="E237" i="9"/>
  <c r="F237" i="9"/>
  <c r="G237" i="9"/>
  <c r="H237" i="9"/>
  <c r="I237" i="9"/>
  <c r="J237" i="9"/>
  <c r="K237" i="9"/>
  <c r="M237" i="9"/>
  <c r="C238" i="9"/>
  <c r="D238" i="9"/>
  <c r="E238" i="9"/>
  <c r="F238" i="9"/>
  <c r="G238" i="9"/>
  <c r="H238" i="9"/>
  <c r="I238" i="9"/>
  <c r="J238" i="9"/>
  <c r="K238" i="9"/>
  <c r="M238" i="9"/>
  <c r="C239" i="9"/>
  <c r="D239" i="9"/>
  <c r="E239" i="9"/>
  <c r="F239" i="9"/>
  <c r="G239" i="9"/>
  <c r="H239" i="9"/>
  <c r="I239" i="9"/>
  <c r="J239" i="9"/>
  <c r="K239" i="9"/>
  <c r="M239" i="9"/>
  <c r="C240" i="9"/>
  <c r="D240" i="9"/>
  <c r="E240" i="9"/>
  <c r="F240" i="9"/>
  <c r="G240" i="9"/>
  <c r="H240" i="9"/>
  <c r="I240" i="9"/>
  <c r="J240" i="9"/>
  <c r="K240" i="9"/>
  <c r="M240" i="9"/>
  <c r="C241" i="9"/>
  <c r="D241" i="9"/>
  <c r="E241" i="9"/>
  <c r="F241" i="9"/>
  <c r="G241" i="9"/>
  <c r="H241" i="9"/>
  <c r="I241" i="9"/>
  <c r="J241" i="9"/>
  <c r="K241" i="9"/>
  <c r="M241" i="9"/>
  <c r="C242" i="9"/>
  <c r="D242" i="9"/>
  <c r="E242" i="9"/>
  <c r="F242" i="9"/>
  <c r="G242" i="9"/>
  <c r="H242" i="9"/>
  <c r="I242" i="9"/>
  <c r="J242" i="9"/>
  <c r="K242" i="9"/>
  <c r="M242" i="9"/>
  <c r="C243" i="9"/>
  <c r="D243" i="9"/>
  <c r="E243" i="9"/>
  <c r="F243" i="9"/>
  <c r="G243" i="9"/>
  <c r="H243" i="9"/>
  <c r="I243" i="9"/>
  <c r="J243" i="9"/>
  <c r="K243" i="9"/>
  <c r="M243" i="9"/>
  <c r="C244" i="9"/>
  <c r="D244" i="9"/>
  <c r="E244" i="9"/>
  <c r="F244" i="9"/>
  <c r="G244" i="9"/>
  <c r="H244" i="9"/>
  <c r="I244" i="9"/>
  <c r="J244" i="9"/>
  <c r="K244" i="9"/>
  <c r="M244" i="9"/>
  <c r="C245" i="9"/>
  <c r="D245" i="9"/>
  <c r="E245" i="9"/>
  <c r="F245" i="9"/>
  <c r="G245" i="9"/>
  <c r="H245" i="9"/>
  <c r="I245" i="9"/>
  <c r="J245" i="9"/>
  <c r="K245" i="9"/>
  <c r="M245" i="9"/>
  <c r="C246" i="9"/>
  <c r="D246" i="9"/>
  <c r="E246" i="9"/>
  <c r="F246" i="9"/>
  <c r="G246" i="9"/>
  <c r="H246" i="9"/>
  <c r="I246" i="9"/>
  <c r="J246" i="9"/>
  <c r="K246" i="9"/>
  <c r="M246" i="9"/>
  <c r="C247" i="9"/>
  <c r="D247" i="9"/>
  <c r="E247" i="9"/>
  <c r="F247" i="9"/>
  <c r="G247" i="9"/>
  <c r="H247" i="9"/>
  <c r="I247" i="9"/>
  <c r="J247" i="9"/>
  <c r="K247" i="9"/>
  <c r="M247" i="9"/>
  <c r="C248" i="9"/>
  <c r="D248" i="9"/>
  <c r="E248" i="9"/>
  <c r="F248" i="9"/>
  <c r="G248" i="9"/>
  <c r="H248" i="9"/>
  <c r="I248" i="9"/>
  <c r="J248" i="9"/>
  <c r="K248" i="9"/>
  <c r="M248" i="9"/>
  <c r="C249" i="9"/>
  <c r="D249" i="9"/>
  <c r="E249" i="9"/>
  <c r="F249" i="9"/>
  <c r="G249" i="9"/>
  <c r="H249" i="9"/>
  <c r="I249" i="9"/>
  <c r="J249" i="9"/>
  <c r="K249" i="9"/>
  <c r="M249" i="9"/>
  <c r="C250" i="9"/>
  <c r="D250" i="9"/>
  <c r="E250" i="9"/>
  <c r="F250" i="9"/>
  <c r="G250" i="9"/>
  <c r="H250" i="9"/>
  <c r="I250" i="9"/>
  <c r="J250" i="9"/>
  <c r="K250" i="9"/>
  <c r="M250" i="9"/>
  <c r="C251" i="9"/>
  <c r="D251" i="9"/>
  <c r="E251" i="9"/>
  <c r="F251" i="9"/>
  <c r="G251" i="9"/>
  <c r="H251" i="9"/>
  <c r="I251" i="9"/>
  <c r="J251" i="9"/>
  <c r="K251" i="9"/>
  <c r="M251" i="9"/>
  <c r="C252" i="9"/>
  <c r="D252" i="9"/>
  <c r="E252" i="9"/>
  <c r="F252" i="9"/>
  <c r="G252" i="9"/>
  <c r="H252" i="9"/>
  <c r="I252" i="9"/>
  <c r="J252" i="9"/>
  <c r="K252" i="9"/>
  <c r="M252" i="9"/>
  <c r="C253" i="9"/>
  <c r="D253" i="9"/>
  <c r="E253" i="9"/>
  <c r="F253" i="9"/>
  <c r="G253" i="9"/>
  <c r="H253" i="9"/>
  <c r="I253" i="9"/>
  <c r="J253" i="9"/>
  <c r="K253" i="9"/>
  <c r="M253" i="9"/>
  <c r="C254" i="9"/>
  <c r="D254" i="9"/>
  <c r="E254" i="9"/>
  <c r="F254" i="9"/>
  <c r="G254" i="9"/>
  <c r="H254" i="9"/>
  <c r="I254" i="9"/>
  <c r="J254" i="9"/>
  <c r="K254" i="9"/>
  <c r="M254" i="9"/>
  <c r="C255" i="9"/>
  <c r="D255" i="9"/>
  <c r="E255" i="9"/>
  <c r="F255" i="9"/>
  <c r="G255" i="9"/>
  <c r="H255" i="9"/>
  <c r="I255" i="9"/>
  <c r="J255" i="9"/>
  <c r="K255" i="9"/>
  <c r="M255" i="9"/>
  <c r="C256" i="9"/>
  <c r="D256" i="9"/>
  <c r="E256" i="9"/>
  <c r="F256" i="9"/>
  <c r="G256" i="9"/>
  <c r="H256" i="9"/>
  <c r="I256" i="9"/>
  <c r="J256" i="9"/>
  <c r="K256" i="9"/>
  <c r="M256" i="9"/>
  <c r="C257" i="9"/>
  <c r="D257" i="9"/>
  <c r="E257" i="9"/>
  <c r="F257" i="9"/>
  <c r="G257" i="9"/>
  <c r="H257" i="9"/>
  <c r="I257" i="9"/>
  <c r="J257" i="9"/>
  <c r="K257" i="9"/>
  <c r="M257" i="9"/>
  <c r="C258" i="9"/>
  <c r="D258" i="9"/>
  <c r="E258" i="9"/>
  <c r="F258" i="9"/>
  <c r="G258" i="9"/>
  <c r="H258" i="9"/>
  <c r="I258" i="9"/>
  <c r="J258" i="9"/>
  <c r="K258" i="9"/>
  <c r="M258" i="9"/>
  <c r="C259" i="9"/>
  <c r="D259" i="9"/>
  <c r="E259" i="9"/>
  <c r="F259" i="9"/>
  <c r="G259" i="9"/>
  <c r="H259" i="9"/>
  <c r="I259" i="9"/>
  <c r="J259" i="9"/>
  <c r="K259" i="9"/>
  <c r="M259" i="9"/>
  <c r="C260" i="9"/>
  <c r="D260" i="9"/>
  <c r="E260" i="9"/>
  <c r="F260" i="9"/>
  <c r="G260" i="9"/>
  <c r="H260" i="9"/>
  <c r="I260" i="9"/>
  <c r="J260" i="9"/>
  <c r="K260" i="9"/>
  <c r="M260" i="9"/>
  <c r="C261" i="9"/>
  <c r="D261" i="9"/>
  <c r="E261" i="9"/>
  <c r="F261" i="9"/>
  <c r="G261" i="9"/>
  <c r="H261" i="9"/>
  <c r="I261" i="9"/>
  <c r="J261" i="9"/>
  <c r="K261" i="9"/>
  <c r="M261" i="9"/>
  <c r="C262" i="9"/>
  <c r="D262" i="9"/>
  <c r="E262" i="9"/>
  <c r="F262" i="9"/>
  <c r="G262" i="9"/>
  <c r="H262" i="9"/>
  <c r="I262" i="9"/>
  <c r="J262" i="9"/>
  <c r="K262" i="9"/>
  <c r="M262" i="9"/>
  <c r="C263" i="9"/>
  <c r="D263" i="9"/>
  <c r="E263" i="9"/>
  <c r="F263" i="9"/>
  <c r="G263" i="9"/>
  <c r="H263" i="9"/>
  <c r="I263" i="9"/>
  <c r="J263" i="9"/>
  <c r="K263" i="9"/>
  <c r="M263" i="9"/>
  <c r="C264" i="9"/>
  <c r="D264" i="9"/>
  <c r="E264" i="9"/>
  <c r="F264" i="9"/>
  <c r="G264" i="9"/>
  <c r="H264" i="9"/>
  <c r="I264" i="9"/>
  <c r="J264" i="9"/>
  <c r="K264" i="9"/>
  <c r="M264" i="9"/>
  <c r="L506" i="1"/>
  <c r="L506" i="9" s="1"/>
  <c r="P506" i="1"/>
  <c r="Q506" i="1"/>
  <c r="R506" i="1"/>
  <c r="U506" i="1"/>
  <c r="L507" i="1"/>
  <c r="L507" i="9" s="1"/>
  <c r="P507" i="1"/>
  <c r="Q507" i="1"/>
  <c r="R507" i="1"/>
  <c r="U507" i="1"/>
  <c r="L508" i="1"/>
  <c r="L508" i="9" s="1"/>
  <c r="P508" i="1"/>
  <c r="Q508" i="1"/>
  <c r="R508" i="1"/>
  <c r="U508" i="1"/>
  <c r="L509" i="1"/>
  <c r="L509" i="9" s="1"/>
  <c r="P509" i="1"/>
  <c r="Q509" i="1"/>
  <c r="R509" i="1"/>
  <c r="U509" i="1"/>
  <c r="L510" i="1"/>
  <c r="L510" i="9" s="1"/>
  <c r="P510" i="1"/>
  <c r="Q510" i="1"/>
  <c r="R510" i="1"/>
  <c r="U510" i="1"/>
  <c r="B211" i="9"/>
  <c r="L211" i="1"/>
  <c r="P211" i="1"/>
  <c r="Q211" i="1"/>
  <c r="R211" i="1"/>
  <c r="U211" i="1"/>
  <c r="B212" i="9"/>
  <c r="L212" i="1"/>
  <c r="P212" i="1"/>
  <c r="Q212" i="1"/>
  <c r="R212" i="1"/>
  <c r="U212" i="1"/>
  <c r="B213" i="9"/>
  <c r="L213" i="1"/>
  <c r="P213" i="1"/>
  <c r="Q213" i="1"/>
  <c r="R213" i="1"/>
  <c r="U213" i="1"/>
  <c r="B214" i="9"/>
  <c r="L214" i="1"/>
  <c r="P214" i="1"/>
  <c r="Q214" i="1"/>
  <c r="R214" i="1"/>
  <c r="U214" i="1"/>
  <c r="B215" i="9"/>
  <c r="L215" i="1"/>
  <c r="P215" i="1"/>
  <c r="Q215" i="1"/>
  <c r="R215" i="1"/>
  <c r="U215" i="1"/>
  <c r="B216" i="9"/>
  <c r="L216" i="1"/>
  <c r="P216" i="1"/>
  <c r="Q216" i="1"/>
  <c r="R216" i="1"/>
  <c r="U216" i="1"/>
  <c r="B217" i="9"/>
  <c r="L217" i="1"/>
  <c r="P217" i="1"/>
  <c r="Q217" i="1"/>
  <c r="R217" i="1"/>
  <c r="U217" i="1"/>
  <c r="B218" i="9"/>
  <c r="L218" i="1"/>
  <c r="P218" i="1"/>
  <c r="Q218" i="1"/>
  <c r="R218" i="1"/>
  <c r="U218" i="1"/>
  <c r="B219" i="9"/>
  <c r="L219" i="1"/>
  <c r="P219" i="1"/>
  <c r="Q219" i="1"/>
  <c r="R219" i="1"/>
  <c r="U219" i="1"/>
  <c r="B220" i="9"/>
  <c r="L220" i="1"/>
  <c r="P220" i="1"/>
  <c r="Q220" i="1"/>
  <c r="R220" i="1"/>
  <c r="U220" i="1"/>
  <c r="B221" i="9"/>
  <c r="L221" i="1"/>
  <c r="P221" i="1"/>
  <c r="Q221" i="1"/>
  <c r="R221" i="1"/>
  <c r="U221" i="1"/>
  <c r="B222" i="9"/>
  <c r="L222" i="1"/>
  <c r="P222" i="1"/>
  <c r="Q222" i="1"/>
  <c r="R222" i="1"/>
  <c r="U222" i="1"/>
  <c r="B223" i="9"/>
  <c r="L223" i="1"/>
  <c r="P223" i="1"/>
  <c r="Q223" i="1"/>
  <c r="R223" i="1"/>
  <c r="U223" i="1"/>
  <c r="B224" i="9"/>
  <c r="L224" i="1"/>
  <c r="P224" i="1"/>
  <c r="Q224" i="1"/>
  <c r="R224" i="1"/>
  <c r="U224" i="1"/>
  <c r="B225" i="9"/>
  <c r="L225" i="1"/>
  <c r="P225" i="1"/>
  <c r="Q225" i="1"/>
  <c r="R225" i="1"/>
  <c r="U225" i="1"/>
  <c r="B226" i="9"/>
  <c r="L226" i="1"/>
  <c r="P226" i="1"/>
  <c r="Q226" i="1"/>
  <c r="R226" i="1"/>
  <c r="U226" i="1"/>
  <c r="B227" i="9"/>
  <c r="L227" i="1"/>
  <c r="P227" i="1"/>
  <c r="Q227" i="1"/>
  <c r="R227" i="1"/>
  <c r="U227" i="1"/>
  <c r="B228" i="9"/>
  <c r="L228" i="1"/>
  <c r="P228" i="1"/>
  <c r="Q228" i="1"/>
  <c r="R228" i="1"/>
  <c r="U228" i="1"/>
  <c r="B229" i="9"/>
  <c r="L229" i="1"/>
  <c r="P229" i="1"/>
  <c r="Q229" i="1"/>
  <c r="R229" i="1"/>
  <c r="U229" i="1"/>
  <c r="B230" i="9"/>
  <c r="L230" i="1"/>
  <c r="P230" i="1"/>
  <c r="Q230" i="1"/>
  <c r="R230" i="1"/>
  <c r="U230" i="1"/>
  <c r="B231" i="9"/>
  <c r="L231" i="1"/>
  <c r="P231" i="1"/>
  <c r="Q231" i="1"/>
  <c r="R231" i="1"/>
  <c r="U231" i="1"/>
  <c r="B232" i="9"/>
  <c r="L232" i="1"/>
  <c r="P232" i="1"/>
  <c r="Q232" i="1"/>
  <c r="R232" i="1"/>
  <c r="U232" i="1"/>
  <c r="B233" i="9"/>
  <c r="L233" i="1"/>
  <c r="P233" i="1"/>
  <c r="Q233" i="1"/>
  <c r="R233" i="1"/>
  <c r="U233" i="1"/>
  <c r="B234" i="9"/>
  <c r="L234" i="1"/>
  <c r="P234" i="1"/>
  <c r="Q234" i="1"/>
  <c r="R234" i="1"/>
  <c r="U234" i="1"/>
  <c r="B235" i="9"/>
  <c r="L235" i="1"/>
  <c r="P235" i="1"/>
  <c r="Q235" i="1"/>
  <c r="R235" i="1"/>
  <c r="U235" i="1"/>
  <c r="B236" i="9"/>
  <c r="L236" i="1"/>
  <c r="P236" i="1"/>
  <c r="Q236" i="1"/>
  <c r="R236" i="1"/>
  <c r="U236" i="1"/>
  <c r="B237" i="9"/>
  <c r="L237" i="1"/>
  <c r="P237" i="1"/>
  <c r="Q237" i="1"/>
  <c r="R237" i="1"/>
  <c r="U237" i="1"/>
  <c r="B238" i="9"/>
  <c r="L238" i="1"/>
  <c r="P238" i="1"/>
  <c r="Q238" i="1"/>
  <c r="R238" i="1"/>
  <c r="U238" i="1"/>
  <c r="B239" i="9"/>
  <c r="L239" i="1"/>
  <c r="P239" i="1"/>
  <c r="Q239" i="1"/>
  <c r="R239" i="1"/>
  <c r="U239" i="1"/>
  <c r="B240" i="9"/>
  <c r="L240" i="1"/>
  <c r="P240" i="1"/>
  <c r="Q240" i="1"/>
  <c r="R240" i="1"/>
  <c r="U240" i="1"/>
  <c r="B241" i="9"/>
  <c r="L241" i="1"/>
  <c r="P241" i="1"/>
  <c r="Q241" i="1"/>
  <c r="R241" i="1"/>
  <c r="U241" i="1"/>
  <c r="B242" i="9"/>
  <c r="L242" i="1"/>
  <c r="P242" i="1"/>
  <c r="Q242" i="1"/>
  <c r="R242" i="1"/>
  <c r="U242" i="1"/>
  <c r="B243" i="9"/>
  <c r="L243" i="1"/>
  <c r="P243" i="1"/>
  <c r="Q243" i="1"/>
  <c r="R243" i="1"/>
  <c r="U243" i="1"/>
  <c r="B244" i="9"/>
  <c r="L244" i="1"/>
  <c r="P244" i="1"/>
  <c r="Q244" i="1"/>
  <c r="R244" i="1"/>
  <c r="U244" i="1"/>
  <c r="B245" i="9"/>
  <c r="L245" i="1"/>
  <c r="P245" i="1"/>
  <c r="Q245" i="1"/>
  <c r="R245" i="1"/>
  <c r="U245" i="1"/>
  <c r="B246" i="9"/>
  <c r="L246" i="1"/>
  <c r="P246" i="1"/>
  <c r="Q246" i="1"/>
  <c r="R246" i="1"/>
  <c r="U246" i="1"/>
  <c r="B247" i="9"/>
  <c r="L247" i="1"/>
  <c r="P247" i="1"/>
  <c r="Q247" i="1"/>
  <c r="R247" i="1"/>
  <c r="U247" i="1"/>
  <c r="B248" i="9"/>
  <c r="L248" i="1"/>
  <c r="P248" i="1"/>
  <c r="Q248" i="1"/>
  <c r="R248" i="1"/>
  <c r="U248" i="1"/>
  <c r="B249" i="9"/>
  <c r="L249" i="1"/>
  <c r="P249" i="1"/>
  <c r="Q249" i="1"/>
  <c r="R249" i="1"/>
  <c r="U249" i="1"/>
  <c r="B250" i="9"/>
  <c r="L250" i="1"/>
  <c r="P250" i="1"/>
  <c r="Q250" i="1"/>
  <c r="R250" i="1"/>
  <c r="U250" i="1"/>
  <c r="B251" i="9"/>
  <c r="L251" i="1"/>
  <c r="P251" i="1"/>
  <c r="Q251" i="1"/>
  <c r="R251" i="1"/>
  <c r="U251" i="1"/>
  <c r="B252" i="9"/>
  <c r="L252" i="1"/>
  <c r="P252" i="1"/>
  <c r="Q252" i="1"/>
  <c r="R252" i="1"/>
  <c r="U252" i="1"/>
  <c r="B253" i="9"/>
  <c r="L253" i="1"/>
  <c r="P253" i="1"/>
  <c r="Q253" i="1"/>
  <c r="R253" i="1"/>
  <c r="U253" i="1"/>
  <c r="B254" i="9"/>
  <c r="L254" i="1"/>
  <c r="P254" i="1"/>
  <c r="Q254" i="1"/>
  <c r="R254" i="1"/>
  <c r="U254" i="1"/>
  <c r="B255" i="9"/>
  <c r="L255" i="1"/>
  <c r="P255" i="1"/>
  <c r="Q255" i="1"/>
  <c r="R255" i="1"/>
  <c r="U255" i="1"/>
  <c r="B256" i="9"/>
  <c r="L256" i="1"/>
  <c r="P256" i="1"/>
  <c r="Q256" i="1"/>
  <c r="R256" i="1"/>
  <c r="U256" i="1"/>
  <c r="B257" i="9"/>
  <c r="L257" i="1"/>
  <c r="P257" i="1"/>
  <c r="Q257" i="1"/>
  <c r="R257" i="1"/>
  <c r="U257" i="1"/>
  <c r="B258" i="9"/>
  <c r="L258" i="1"/>
  <c r="P258" i="1"/>
  <c r="Q258" i="1"/>
  <c r="R258" i="1"/>
  <c r="U258" i="1"/>
  <c r="B259" i="9"/>
  <c r="L259" i="1"/>
  <c r="P259" i="1"/>
  <c r="Q259" i="1"/>
  <c r="R259" i="1"/>
  <c r="U259" i="1"/>
  <c r="B260" i="9"/>
  <c r="L260" i="1"/>
  <c r="P260" i="1"/>
  <c r="Q260" i="1"/>
  <c r="R260" i="1"/>
  <c r="U260" i="1"/>
  <c r="B261" i="9"/>
  <c r="L261" i="1"/>
  <c r="P261" i="1"/>
  <c r="Q261" i="1"/>
  <c r="R261" i="1"/>
  <c r="U261" i="1"/>
  <c r="B262" i="9"/>
  <c r="L262" i="1"/>
  <c r="P262" i="1"/>
  <c r="Q262" i="1"/>
  <c r="R262" i="1"/>
  <c r="U262" i="1"/>
  <c r="B263" i="9"/>
  <c r="L263" i="1"/>
  <c r="P263" i="1"/>
  <c r="Q263" i="1"/>
  <c r="R263" i="1"/>
  <c r="U263" i="1"/>
  <c r="B264" i="9"/>
  <c r="L264" i="1"/>
  <c r="P264" i="1"/>
  <c r="Q264" i="1"/>
  <c r="R264" i="1"/>
  <c r="U264" i="1"/>
  <c r="L265" i="1"/>
  <c r="L265" i="9" s="1"/>
  <c r="P265" i="1"/>
  <c r="Q265" i="1"/>
  <c r="R265" i="1"/>
  <c r="U265" i="1"/>
  <c r="L266" i="1"/>
  <c r="L266" i="9" s="1"/>
  <c r="P266" i="1"/>
  <c r="Q266" i="1"/>
  <c r="R266" i="1"/>
  <c r="U266" i="1"/>
  <c r="L267" i="1"/>
  <c r="L267" i="9" s="1"/>
  <c r="P267" i="1"/>
  <c r="Q267" i="1"/>
  <c r="R267" i="1"/>
  <c r="U267" i="1"/>
  <c r="L268" i="1"/>
  <c r="L268" i="9" s="1"/>
  <c r="P268" i="1"/>
  <c r="Q268" i="1"/>
  <c r="R268" i="1"/>
  <c r="U268" i="1"/>
  <c r="L269" i="1"/>
  <c r="L269" i="9" s="1"/>
  <c r="P269" i="1"/>
  <c r="Q269" i="1"/>
  <c r="R269" i="1"/>
  <c r="U269" i="1"/>
  <c r="L270" i="1"/>
  <c r="L270" i="9" s="1"/>
  <c r="P270" i="1"/>
  <c r="Q270" i="1"/>
  <c r="R270" i="1"/>
  <c r="U270" i="1"/>
  <c r="L271" i="1"/>
  <c r="L271" i="9" s="1"/>
  <c r="P271" i="1"/>
  <c r="Q271" i="1"/>
  <c r="R271" i="1"/>
  <c r="U271" i="1"/>
  <c r="L272" i="1"/>
  <c r="L272" i="9" s="1"/>
  <c r="P272" i="1"/>
  <c r="Q272" i="1"/>
  <c r="R272" i="1"/>
  <c r="U272" i="1"/>
  <c r="L273" i="1"/>
  <c r="L273" i="9" s="1"/>
  <c r="P273" i="1"/>
  <c r="Q273" i="1"/>
  <c r="R273" i="1"/>
  <c r="U273" i="1"/>
  <c r="L274" i="1"/>
  <c r="L274" i="9" s="1"/>
  <c r="P274" i="1"/>
  <c r="Q274" i="1"/>
  <c r="R274" i="1"/>
  <c r="U274" i="1"/>
  <c r="L275" i="1"/>
  <c r="L275" i="9" s="1"/>
  <c r="P275" i="1"/>
  <c r="Q275" i="1"/>
  <c r="R275" i="1"/>
  <c r="U275" i="1"/>
  <c r="L276" i="1"/>
  <c r="L276" i="9" s="1"/>
  <c r="P276" i="1"/>
  <c r="Q276" i="1"/>
  <c r="R276" i="1"/>
  <c r="U276" i="1"/>
  <c r="L277" i="1"/>
  <c r="L277" i="9" s="1"/>
  <c r="P277" i="1"/>
  <c r="Q277" i="1"/>
  <c r="R277" i="1"/>
  <c r="U277" i="1"/>
  <c r="L278" i="1"/>
  <c r="L278" i="9" s="1"/>
  <c r="P278" i="1"/>
  <c r="Q278" i="1"/>
  <c r="R278" i="1"/>
  <c r="U278" i="1"/>
  <c r="L279" i="1"/>
  <c r="L279" i="9" s="1"/>
  <c r="P279" i="1"/>
  <c r="Q279" i="1"/>
  <c r="R279" i="1"/>
  <c r="U279" i="1"/>
  <c r="L280" i="1"/>
  <c r="L280" i="9" s="1"/>
  <c r="P280" i="1"/>
  <c r="Q280" i="1"/>
  <c r="R280" i="1"/>
  <c r="U280" i="1"/>
  <c r="L281" i="1"/>
  <c r="L281" i="9" s="1"/>
  <c r="P281" i="1"/>
  <c r="Q281" i="1"/>
  <c r="R281" i="1"/>
  <c r="U281" i="1"/>
  <c r="L282" i="1"/>
  <c r="L282" i="9" s="1"/>
  <c r="P282" i="1"/>
  <c r="Q282" i="1"/>
  <c r="R282" i="1"/>
  <c r="U282" i="1"/>
  <c r="L283" i="1"/>
  <c r="L283" i="9" s="1"/>
  <c r="P283" i="1"/>
  <c r="Q283" i="1"/>
  <c r="R283" i="1"/>
  <c r="U283" i="1"/>
  <c r="L284" i="1"/>
  <c r="L284" i="9" s="1"/>
  <c r="P284" i="1"/>
  <c r="Q284" i="1"/>
  <c r="R284" i="1"/>
  <c r="U284" i="1"/>
  <c r="L285" i="1"/>
  <c r="L285" i="9" s="1"/>
  <c r="P285" i="1"/>
  <c r="Q285" i="1"/>
  <c r="R285" i="1"/>
  <c r="U285" i="1"/>
  <c r="L286" i="1"/>
  <c r="L286" i="9" s="1"/>
  <c r="P286" i="1"/>
  <c r="Q286" i="1"/>
  <c r="R286" i="1"/>
  <c r="U286" i="1"/>
  <c r="L287" i="1"/>
  <c r="L287" i="9" s="1"/>
  <c r="P287" i="1"/>
  <c r="Q287" i="1"/>
  <c r="R287" i="1"/>
  <c r="U287" i="1"/>
  <c r="L288" i="1"/>
  <c r="L288" i="9" s="1"/>
  <c r="P288" i="1"/>
  <c r="Q288" i="1"/>
  <c r="R288" i="1"/>
  <c r="U288" i="1"/>
  <c r="L289" i="1"/>
  <c r="L289" i="9" s="1"/>
  <c r="P289" i="1"/>
  <c r="Q289" i="1"/>
  <c r="R289" i="1"/>
  <c r="U289" i="1"/>
  <c r="L290" i="1"/>
  <c r="L290" i="9" s="1"/>
  <c r="P290" i="1"/>
  <c r="Q290" i="1"/>
  <c r="R290" i="1"/>
  <c r="U290" i="1"/>
  <c r="L291" i="1"/>
  <c r="L291" i="9" s="1"/>
  <c r="P291" i="1"/>
  <c r="Q291" i="1"/>
  <c r="R291" i="1"/>
  <c r="U291" i="1"/>
  <c r="L292" i="1"/>
  <c r="L292" i="9" s="1"/>
  <c r="P292" i="1"/>
  <c r="Q292" i="1"/>
  <c r="R292" i="1"/>
  <c r="U292" i="1"/>
  <c r="L293" i="1"/>
  <c r="L293" i="9" s="1"/>
  <c r="P293" i="1"/>
  <c r="Q293" i="1"/>
  <c r="R293" i="1"/>
  <c r="U293" i="1"/>
  <c r="L294" i="1"/>
  <c r="L294" i="9" s="1"/>
  <c r="P294" i="1"/>
  <c r="Q294" i="1"/>
  <c r="R294" i="1"/>
  <c r="U294" i="1"/>
  <c r="L295" i="1"/>
  <c r="L295" i="9" s="1"/>
  <c r="P295" i="1"/>
  <c r="Q295" i="1"/>
  <c r="R295" i="1"/>
  <c r="U295" i="1"/>
  <c r="L296" i="1"/>
  <c r="L296" i="9" s="1"/>
  <c r="P296" i="1"/>
  <c r="Q296" i="1"/>
  <c r="R296" i="1"/>
  <c r="U296" i="1"/>
  <c r="L297" i="1"/>
  <c r="L297" i="9" s="1"/>
  <c r="P297" i="1"/>
  <c r="Q297" i="1"/>
  <c r="R297" i="1"/>
  <c r="U297" i="1"/>
  <c r="L298" i="1"/>
  <c r="L298" i="9" s="1"/>
  <c r="P298" i="1"/>
  <c r="Q298" i="1"/>
  <c r="R298" i="1"/>
  <c r="U298" i="1"/>
  <c r="L299" i="1"/>
  <c r="L299" i="9" s="1"/>
  <c r="P299" i="1"/>
  <c r="Q299" i="1"/>
  <c r="R299" i="1"/>
  <c r="U299" i="1"/>
  <c r="L300" i="1"/>
  <c r="L300" i="9" s="1"/>
  <c r="P300" i="1"/>
  <c r="Q300" i="1"/>
  <c r="R300" i="1"/>
  <c r="U300" i="1"/>
  <c r="L301" i="1"/>
  <c r="L301" i="9" s="1"/>
  <c r="P301" i="1"/>
  <c r="Q301" i="1"/>
  <c r="R301" i="1"/>
  <c r="U301" i="1"/>
  <c r="L302" i="1"/>
  <c r="L302" i="9" s="1"/>
  <c r="P302" i="1"/>
  <c r="Q302" i="1"/>
  <c r="R302" i="1"/>
  <c r="U302" i="1"/>
  <c r="L303" i="1"/>
  <c r="L303" i="9" s="1"/>
  <c r="P303" i="1"/>
  <c r="Q303" i="1"/>
  <c r="R303" i="1"/>
  <c r="U303" i="1"/>
  <c r="L304" i="1"/>
  <c r="L304" i="9" s="1"/>
  <c r="P304" i="1"/>
  <c r="Q304" i="1"/>
  <c r="R304" i="1"/>
  <c r="U304" i="1"/>
  <c r="L305" i="1"/>
  <c r="L305" i="9" s="1"/>
  <c r="P305" i="1"/>
  <c r="Q305" i="1"/>
  <c r="R305" i="1"/>
  <c r="U305" i="1"/>
  <c r="L306" i="1"/>
  <c r="L306" i="9" s="1"/>
  <c r="P306" i="1"/>
  <c r="Q306" i="1"/>
  <c r="R306" i="1"/>
  <c r="U306" i="1"/>
  <c r="L307" i="1"/>
  <c r="L307" i="9" s="1"/>
  <c r="P307" i="1"/>
  <c r="Q307" i="1"/>
  <c r="R307" i="1"/>
  <c r="U307" i="1"/>
  <c r="L308" i="1"/>
  <c r="L308" i="9" s="1"/>
  <c r="P308" i="1"/>
  <c r="Q308" i="1"/>
  <c r="R308" i="1"/>
  <c r="U308" i="1"/>
  <c r="L309" i="1"/>
  <c r="L309" i="9" s="1"/>
  <c r="P309" i="1"/>
  <c r="Q309" i="1"/>
  <c r="R309" i="1"/>
  <c r="U309" i="1"/>
  <c r="L310" i="1"/>
  <c r="L310" i="9" s="1"/>
  <c r="P310" i="1"/>
  <c r="Q310" i="1"/>
  <c r="R310" i="1"/>
  <c r="U310" i="1"/>
  <c r="L311" i="1"/>
  <c r="L311" i="9" s="1"/>
  <c r="P311" i="1"/>
  <c r="Q311" i="1"/>
  <c r="R311" i="1"/>
  <c r="U311" i="1"/>
  <c r="L312" i="1"/>
  <c r="L312" i="9" s="1"/>
  <c r="P312" i="1"/>
  <c r="Q312" i="1"/>
  <c r="R312" i="1"/>
  <c r="U312" i="1"/>
  <c r="L313" i="1"/>
  <c r="L313" i="9" s="1"/>
  <c r="P313" i="1"/>
  <c r="Q313" i="1"/>
  <c r="R313" i="1"/>
  <c r="U313" i="1"/>
  <c r="L314" i="1"/>
  <c r="L314" i="9" s="1"/>
  <c r="P314" i="1"/>
  <c r="Q314" i="1"/>
  <c r="R314" i="1"/>
  <c r="U314" i="1"/>
  <c r="L315" i="1"/>
  <c r="L315" i="9" s="1"/>
  <c r="P315" i="1"/>
  <c r="Q315" i="1"/>
  <c r="R315" i="1"/>
  <c r="U315" i="1"/>
  <c r="L316" i="1"/>
  <c r="L316" i="9" s="1"/>
  <c r="P316" i="1"/>
  <c r="Q316" i="1"/>
  <c r="R316" i="1"/>
  <c r="U316" i="1"/>
  <c r="L317" i="1"/>
  <c r="L317" i="9" s="1"/>
  <c r="P317" i="1"/>
  <c r="Q317" i="1"/>
  <c r="R317" i="1"/>
  <c r="U317" i="1"/>
  <c r="L318" i="1"/>
  <c r="L318" i="9" s="1"/>
  <c r="P318" i="1"/>
  <c r="Q318" i="1"/>
  <c r="R318" i="1"/>
  <c r="U318" i="1"/>
  <c r="L319" i="1"/>
  <c r="L319" i="9" s="1"/>
  <c r="P319" i="1"/>
  <c r="Q319" i="1"/>
  <c r="R319" i="1"/>
  <c r="U319" i="1"/>
  <c r="L320" i="1"/>
  <c r="L320" i="9" s="1"/>
  <c r="P320" i="1"/>
  <c r="Q320" i="1"/>
  <c r="R320" i="1"/>
  <c r="U320" i="1"/>
  <c r="L321" i="1"/>
  <c r="L321" i="9" s="1"/>
  <c r="P321" i="1"/>
  <c r="Q321" i="1"/>
  <c r="R321" i="1"/>
  <c r="U321" i="1"/>
  <c r="L322" i="1"/>
  <c r="L322" i="9" s="1"/>
  <c r="P322" i="1"/>
  <c r="Q322" i="1"/>
  <c r="R322" i="1"/>
  <c r="U322" i="1"/>
  <c r="L323" i="1"/>
  <c r="L323" i="9" s="1"/>
  <c r="P323" i="1"/>
  <c r="Q323" i="1"/>
  <c r="R323" i="1"/>
  <c r="U323" i="1"/>
  <c r="L324" i="1"/>
  <c r="L324" i="9" s="1"/>
  <c r="P324" i="1"/>
  <c r="Q324" i="1"/>
  <c r="R324" i="1"/>
  <c r="U324" i="1"/>
  <c r="L325" i="1"/>
  <c r="L325" i="9" s="1"/>
  <c r="P325" i="1"/>
  <c r="Q325" i="1"/>
  <c r="R325" i="1"/>
  <c r="U325" i="1"/>
  <c r="L326" i="1"/>
  <c r="L326" i="9" s="1"/>
  <c r="P326" i="1"/>
  <c r="Q326" i="1"/>
  <c r="R326" i="1"/>
  <c r="U326" i="1"/>
  <c r="L327" i="1"/>
  <c r="L327" i="9" s="1"/>
  <c r="P327" i="1"/>
  <c r="Q327" i="1"/>
  <c r="R327" i="1"/>
  <c r="U327" i="1"/>
  <c r="L328" i="1"/>
  <c r="L328" i="9" s="1"/>
  <c r="P328" i="1"/>
  <c r="Q328" i="1"/>
  <c r="R328" i="1"/>
  <c r="U328" i="1"/>
  <c r="L329" i="1"/>
  <c r="L329" i="9" s="1"/>
  <c r="P329" i="1"/>
  <c r="Q329" i="1"/>
  <c r="R329" i="1"/>
  <c r="U329" i="1"/>
  <c r="L330" i="1"/>
  <c r="L330" i="9" s="1"/>
  <c r="P330" i="1"/>
  <c r="Q330" i="1"/>
  <c r="R330" i="1"/>
  <c r="U330" i="1"/>
  <c r="L331" i="1"/>
  <c r="L331" i="9" s="1"/>
  <c r="P331" i="1"/>
  <c r="Q331" i="1"/>
  <c r="R331" i="1"/>
  <c r="U331" i="1"/>
  <c r="L332" i="1"/>
  <c r="L332" i="9" s="1"/>
  <c r="P332" i="1"/>
  <c r="Q332" i="1"/>
  <c r="R332" i="1"/>
  <c r="U332" i="1"/>
  <c r="L333" i="1"/>
  <c r="L333" i="9" s="1"/>
  <c r="P333" i="1"/>
  <c r="Q333" i="1"/>
  <c r="R333" i="1"/>
  <c r="U333" i="1"/>
  <c r="L334" i="1"/>
  <c r="L334" i="9" s="1"/>
  <c r="P334" i="1"/>
  <c r="Q334" i="1"/>
  <c r="R334" i="1"/>
  <c r="U334" i="1"/>
  <c r="L335" i="1"/>
  <c r="L335" i="9" s="1"/>
  <c r="P335" i="1"/>
  <c r="Q335" i="1"/>
  <c r="R335" i="1"/>
  <c r="U335" i="1"/>
  <c r="L336" i="1"/>
  <c r="L336" i="9" s="1"/>
  <c r="P336" i="1"/>
  <c r="Q336" i="1"/>
  <c r="R336" i="1"/>
  <c r="U336" i="1"/>
  <c r="L337" i="1"/>
  <c r="L337" i="9" s="1"/>
  <c r="P337" i="1"/>
  <c r="Q337" i="1"/>
  <c r="R337" i="1"/>
  <c r="U337" i="1"/>
  <c r="L338" i="1"/>
  <c r="L338" i="9" s="1"/>
  <c r="P338" i="1"/>
  <c r="Q338" i="1"/>
  <c r="R338" i="1"/>
  <c r="U338" i="1"/>
  <c r="L339" i="1"/>
  <c r="L339" i="9" s="1"/>
  <c r="P339" i="1"/>
  <c r="Q339" i="1"/>
  <c r="R339" i="1"/>
  <c r="U339" i="1"/>
  <c r="L340" i="1"/>
  <c r="L340" i="9" s="1"/>
  <c r="P340" i="1"/>
  <c r="Q340" i="1"/>
  <c r="R340" i="1"/>
  <c r="U340" i="1"/>
  <c r="L341" i="1"/>
  <c r="L341" i="9" s="1"/>
  <c r="P341" i="1"/>
  <c r="Q341" i="1"/>
  <c r="R341" i="1"/>
  <c r="U341" i="1"/>
  <c r="L342" i="1"/>
  <c r="L342" i="9" s="1"/>
  <c r="P342" i="1"/>
  <c r="Q342" i="1"/>
  <c r="R342" i="1"/>
  <c r="U342" i="1"/>
  <c r="L343" i="1"/>
  <c r="L343" i="9" s="1"/>
  <c r="P343" i="1"/>
  <c r="Q343" i="1"/>
  <c r="R343" i="1"/>
  <c r="U343" i="1"/>
  <c r="L344" i="1"/>
  <c r="L344" i="9" s="1"/>
  <c r="P344" i="1"/>
  <c r="Q344" i="1"/>
  <c r="R344" i="1"/>
  <c r="U344" i="1"/>
  <c r="L345" i="1"/>
  <c r="L345" i="9" s="1"/>
  <c r="P345" i="1"/>
  <c r="Q345" i="1"/>
  <c r="R345" i="1"/>
  <c r="U345" i="1"/>
  <c r="L346" i="1"/>
  <c r="L346" i="9" s="1"/>
  <c r="P346" i="1"/>
  <c r="Q346" i="1"/>
  <c r="R346" i="1"/>
  <c r="U346" i="1"/>
  <c r="L347" i="1"/>
  <c r="L347" i="9" s="1"/>
  <c r="P347" i="1"/>
  <c r="Q347" i="1"/>
  <c r="R347" i="1"/>
  <c r="U347" i="1"/>
  <c r="L348" i="1"/>
  <c r="L348" i="9" s="1"/>
  <c r="P348" i="1"/>
  <c r="Q348" i="1"/>
  <c r="R348" i="1"/>
  <c r="U348" i="1"/>
  <c r="L349" i="1"/>
  <c r="L349" i="9" s="1"/>
  <c r="P349" i="1"/>
  <c r="Q349" i="1"/>
  <c r="R349" i="1"/>
  <c r="U349" i="1"/>
  <c r="L350" i="1"/>
  <c r="L350" i="9" s="1"/>
  <c r="P350" i="1"/>
  <c r="Q350" i="1"/>
  <c r="R350" i="1"/>
  <c r="U350" i="1"/>
  <c r="L351" i="1"/>
  <c r="L351" i="9" s="1"/>
  <c r="P351" i="1"/>
  <c r="Q351" i="1"/>
  <c r="R351" i="1"/>
  <c r="U351" i="1"/>
  <c r="L352" i="1"/>
  <c r="L352" i="9" s="1"/>
  <c r="P352" i="1"/>
  <c r="Q352" i="1"/>
  <c r="R352" i="1"/>
  <c r="U352" i="1"/>
  <c r="L353" i="1"/>
  <c r="L353" i="9" s="1"/>
  <c r="P353" i="1"/>
  <c r="Q353" i="1"/>
  <c r="R353" i="1"/>
  <c r="U353" i="1"/>
  <c r="L354" i="1"/>
  <c r="L354" i="9" s="1"/>
  <c r="P354" i="1"/>
  <c r="Q354" i="1"/>
  <c r="R354" i="1"/>
  <c r="U354" i="1"/>
  <c r="L355" i="1"/>
  <c r="L355" i="9" s="1"/>
  <c r="P355" i="1"/>
  <c r="Q355" i="1"/>
  <c r="R355" i="1"/>
  <c r="U355" i="1"/>
  <c r="L356" i="1"/>
  <c r="L356" i="9" s="1"/>
  <c r="P356" i="1"/>
  <c r="Q356" i="1"/>
  <c r="R356" i="1"/>
  <c r="U356" i="1"/>
  <c r="L357" i="1"/>
  <c r="L357" i="9" s="1"/>
  <c r="P357" i="1"/>
  <c r="Q357" i="1"/>
  <c r="R357" i="1"/>
  <c r="U357" i="1"/>
  <c r="L358" i="1"/>
  <c r="L358" i="9" s="1"/>
  <c r="P358" i="1"/>
  <c r="Q358" i="1"/>
  <c r="R358" i="1"/>
  <c r="U358" i="1"/>
  <c r="L359" i="1"/>
  <c r="L359" i="9" s="1"/>
  <c r="P359" i="1"/>
  <c r="Q359" i="1"/>
  <c r="R359" i="1"/>
  <c r="U359" i="1"/>
  <c r="L360" i="1"/>
  <c r="L360" i="9" s="1"/>
  <c r="P360" i="1"/>
  <c r="Q360" i="1"/>
  <c r="R360" i="1"/>
  <c r="U360" i="1"/>
  <c r="L361" i="1"/>
  <c r="L361" i="9" s="1"/>
  <c r="P361" i="1"/>
  <c r="Q361" i="1"/>
  <c r="R361" i="1"/>
  <c r="U361" i="1"/>
  <c r="L362" i="1"/>
  <c r="L362" i="9" s="1"/>
  <c r="P362" i="1"/>
  <c r="Q362" i="1"/>
  <c r="R362" i="1"/>
  <c r="U362" i="1"/>
  <c r="L363" i="1"/>
  <c r="L363" i="9" s="1"/>
  <c r="P363" i="1"/>
  <c r="Q363" i="1"/>
  <c r="R363" i="1"/>
  <c r="U363" i="1"/>
  <c r="L364" i="1"/>
  <c r="L364" i="9" s="1"/>
  <c r="P364" i="1"/>
  <c r="Q364" i="1"/>
  <c r="R364" i="1"/>
  <c r="U364" i="1"/>
  <c r="L365" i="1"/>
  <c r="L365" i="9" s="1"/>
  <c r="P365" i="1"/>
  <c r="Q365" i="1"/>
  <c r="R365" i="1"/>
  <c r="U365" i="1"/>
  <c r="L366" i="1"/>
  <c r="L366" i="9" s="1"/>
  <c r="P366" i="1"/>
  <c r="Q366" i="1"/>
  <c r="R366" i="1"/>
  <c r="U366" i="1"/>
  <c r="L367" i="1"/>
  <c r="L367" i="9" s="1"/>
  <c r="P367" i="1"/>
  <c r="Q367" i="1"/>
  <c r="R367" i="1"/>
  <c r="U367" i="1"/>
  <c r="L368" i="1"/>
  <c r="L368" i="9" s="1"/>
  <c r="P368" i="1"/>
  <c r="Q368" i="1"/>
  <c r="R368" i="1"/>
  <c r="U368" i="1"/>
  <c r="L369" i="1"/>
  <c r="L369" i="9" s="1"/>
  <c r="P369" i="1"/>
  <c r="Q369" i="1"/>
  <c r="R369" i="1"/>
  <c r="U369" i="1"/>
  <c r="L370" i="1"/>
  <c r="L370" i="9" s="1"/>
  <c r="P370" i="1"/>
  <c r="Q370" i="1"/>
  <c r="R370" i="1"/>
  <c r="U370" i="1"/>
  <c r="L371" i="1"/>
  <c r="L371" i="9" s="1"/>
  <c r="P371" i="1"/>
  <c r="Q371" i="1"/>
  <c r="R371" i="1"/>
  <c r="U371" i="1"/>
  <c r="L372" i="1"/>
  <c r="L372" i="9" s="1"/>
  <c r="P372" i="1"/>
  <c r="Q372" i="1"/>
  <c r="R372" i="1"/>
  <c r="U372" i="1"/>
  <c r="L373" i="1"/>
  <c r="L373" i="9" s="1"/>
  <c r="P373" i="1"/>
  <c r="Q373" i="1"/>
  <c r="R373" i="1"/>
  <c r="U373" i="1"/>
  <c r="L374" i="1"/>
  <c r="L374" i="9" s="1"/>
  <c r="P374" i="1"/>
  <c r="Q374" i="1"/>
  <c r="R374" i="1"/>
  <c r="U374" i="1"/>
  <c r="L375" i="1"/>
  <c r="L375" i="9" s="1"/>
  <c r="P375" i="1"/>
  <c r="Q375" i="1"/>
  <c r="R375" i="1"/>
  <c r="U375" i="1"/>
  <c r="L376" i="1"/>
  <c r="L376" i="9" s="1"/>
  <c r="P376" i="1"/>
  <c r="Q376" i="1"/>
  <c r="R376" i="1"/>
  <c r="U376" i="1"/>
  <c r="L377" i="1"/>
  <c r="L377" i="9" s="1"/>
  <c r="P377" i="1"/>
  <c r="Q377" i="1"/>
  <c r="R377" i="1"/>
  <c r="U377" i="1"/>
  <c r="L378" i="1"/>
  <c r="L378" i="9" s="1"/>
  <c r="P378" i="1"/>
  <c r="Q378" i="1"/>
  <c r="R378" i="1"/>
  <c r="U378" i="1"/>
  <c r="L379" i="1"/>
  <c r="L379" i="9" s="1"/>
  <c r="P379" i="1"/>
  <c r="Q379" i="1"/>
  <c r="R379" i="1"/>
  <c r="U379" i="1"/>
  <c r="L380" i="1"/>
  <c r="L380" i="9" s="1"/>
  <c r="P380" i="1"/>
  <c r="Q380" i="1"/>
  <c r="R380" i="1"/>
  <c r="U380" i="1"/>
  <c r="L381" i="1"/>
  <c r="L381" i="9" s="1"/>
  <c r="P381" i="1"/>
  <c r="Q381" i="1"/>
  <c r="R381" i="1"/>
  <c r="U381" i="1"/>
  <c r="L382" i="1"/>
  <c r="L382" i="9" s="1"/>
  <c r="P382" i="1"/>
  <c r="Q382" i="1"/>
  <c r="R382" i="1"/>
  <c r="U382" i="1"/>
  <c r="L383" i="1"/>
  <c r="L383" i="9" s="1"/>
  <c r="P383" i="1"/>
  <c r="Q383" i="1"/>
  <c r="R383" i="1"/>
  <c r="U383" i="1"/>
  <c r="L384" i="1"/>
  <c r="L384" i="9" s="1"/>
  <c r="P384" i="1"/>
  <c r="Q384" i="1"/>
  <c r="R384" i="1"/>
  <c r="U384" i="1"/>
  <c r="L385" i="1"/>
  <c r="L385" i="9" s="1"/>
  <c r="P385" i="1"/>
  <c r="Q385" i="1"/>
  <c r="R385" i="1"/>
  <c r="U385" i="1"/>
  <c r="L386" i="1"/>
  <c r="L386" i="9" s="1"/>
  <c r="P386" i="1"/>
  <c r="Q386" i="1"/>
  <c r="R386" i="1"/>
  <c r="U386" i="1"/>
  <c r="L387" i="1"/>
  <c r="L387" i="9" s="1"/>
  <c r="P387" i="1"/>
  <c r="Q387" i="1"/>
  <c r="R387" i="1"/>
  <c r="U387" i="1"/>
  <c r="L388" i="1"/>
  <c r="L388" i="9" s="1"/>
  <c r="P388" i="1"/>
  <c r="Q388" i="1"/>
  <c r="R388" i="1"/>
  <c r="U388" i="1"/>
  <c r="L389" i="1"/>
  <c r="L389" i="9" s="1"/>
  <c r="P389" i="1"/>
  <c r="Q389" i="1"/>
  <c r="R389" i="1"/>
  <c r="U389" i="1"/>
  <c r="L390" i="1"/>
  <c r="L390" i="9" s="1"/>
  <c r="P390" i="1"/>
  <c r="Q390" i="1"/>
  <c r="R390" i="1"/>
  <c r="U390" i="1"/>
  <c r="L391" i="1"/>
  <c r="L391" i="9" s="1"/>
  <c r="P391" i="1"/>
  <c r="Q391" i="1"/>
  <c r="R391" i="1"/>
  <c r="U391" i="1"/>
  <c r="L392" i="1"/>
  <c r="L392" i="9" s="1"/>
  <c r="P392" i="1"/>
  <c r="Q392" i="1"/>
  <c r="R392" i="1"/>
  <c r="U392" i="1"/>
  <c r="L393" i="1"/>
  <c r="L393" i="9" s="1"/>
  <c r="P393" i="1"/>
  <c r="Q393" i="1"/>
  <c r="R393" i="1"/>
  <c r="U393" i="1"/>
  <c r="L394" i="1"/>
  <c r="L394" i="9" s="1"/>
  <c r="P394" i="1"/>
  <c r="Q394" i="1"/>
  <c r="R394" i="1"/>
  <c r="U394" i="1"/>
  <c r="L395" i="1"/>
  <c r="L395" i="9" s="1"/>
  <c r="P395" i="1"/>
  <c r="Q395" i="1"/>
  <c r="R395" i="1"/>
  <c r="U395" i="1"/>
  <c r="L396" i="1"/>
  <c r="L396" i="9" s="1"/>
  <c r="P396" i="1"/>
  <c r="Q396" i="1"/>
  <c r="R396" i="1"/>
  <c r="U396" i="1"/>
  <c r="L397" i="1"/>
  <c r="L397" i="9" s="1"/>
  <c r="P397" i="1"/>
  <c r="Q397" i="1"/>
  <c r="R397" i="1"/>
  <c r="U397" i="1"/>
  <c r="L398" i="1"/>
  <c r="L398" i="9" s="1"/>
  <c r="P398" i="1"/>
  <c r="Q398" i="1"/>
  <c r="R398" i="1"/>
  <c r="U398" i="1"/>
  <c r="L399" i="1"/>
  <c r="L399" i="9" s="1"/>
  <c r="P399" i="1"/>
  <c r="Q399" i="1"/>
  <c r="R399" i="1"/>
  <c r="U399" i="1"/>
  <c r="L400" i="1"/>
  <c r="L400" i="9" s="1"/>
  <c r="P400" i="1"/>
  <c r="Q400" i="1"/>
  <c r="R400" i="1"/>
  <c r="U400" i="1"/>
  <c r="L401" i="1"/>
  <c r="L401" i="9" s="1"/>
  <c r="P401" i="1"/>
  <c r="Q401" i="1"/>
  <c r="R401" i="1"/>
  <c r="U401" i="1"/>
  <c r="L402" i="1"/>
  <c r="L402" i="9" s="1"/>
  <c r="P402" i="1"/>
  <c r="Q402" i="1"/>
  <c r="R402" i="1"/>
  <c r="U402" i="1"/>
  <c r="L403" i="1"/>
  <c r="L403" i="9" s="1"/>
  <c r="P403" i="1"/>
  <c r="Q403" i="1"/>
  <c r="R403" i="1"/>
  <c r="U403" i="1"/>
  <c r="L404" i="1"/>
  <c r="L404" i="9" s="1"/>
  <c r="P404" i="1"/>
  <c r="Q404" i="1"/>
  <c r="R404" i="1"/>
  <c r="U404" i="1"/>
  <c r="L405" i="1"/>
  <c r="L405" i="9" s="1"/>
  <c r="P405" i="1"/>
  <c r="Q405" i="1"/>
  <c r="R405" i="1"/>
  <c r="U405" i="1"/>
  <c r="L406" i="1"/>
  <c r="L406" i="9" s="1"/>
  <c r="P406" i="1"/>
  <c r="Q406" i="1"/>
  <c r="R406" i="1"/>
  <c r="U406" i="1"/>
  <c r="L407" i="1"/>
  <c r="L407" i="9" s="1"/>
  <c r="P407" i="1"/>
  <c r="Q407" i="1"/>
  <c r="R407" i="1"/>
  <c r="U407" i="1"/>
  <c r="L408" i="1"/>
  <c r="L408" i="9" s="1"/>
  <c r="P408" i="1"/>
  <c r="Q408" i="1"/>
  <c r="R408" i="1"/>
  <c r="U408" i="1"/>
  <c r="L409" i="1"/>
  <c r="L409" i="9" s="1"/>
  <c r="P409" i="1"/>
  <c r="Q409" i="1"/>
  <c r="R409" i="1"/>
  <c r="U409" i="1"/>
  <c r="L410" i="1"/>
  <c r="L410" i="9" s="1"/>
  <c r="P410" i="1"/>
  <c r="Q410" i="1"/>
  <c r="R410" i="1"/>
  <c r="U410" i="1"/>
  <c r="L411" i="1"/>
  <c r="L411" i="9" s="1"/>
  <c r="P411" i="1"/>
  <c r="Q411" i="1"/>
  <c r="R411" i="1"/>
  <c r="U411" i="1"/>
  <c r="L412" i="1"/>
  <c r="L412" i="9" s="1"/>
  <c r="P412" i="1"/>
  <c r="Q412" i="1"/>
  <c r="R412" i="1"/>
  <c r="U412" i="1"/>
  <c r="L413" i="1"/>
  <c r="L413" i="9" s="1"/>
  <c r="P413" i="1"/>
  <c r="Q413" i="1"/>
  <c r="R413" i="1"/>
  <c r="U413" i="1"/>
  <c r="L414" i="1"/>
  <c r="L414" i="9" s="1"/>
  <c r="P414" i="1"/>
  <c r="Q414" i="1"/>
  <c r="R414" i="1"/>
  <c r="U414" i="1"/>
  <c r="L415" i="1"/>
  <c r="L415" i="9" s="1"/>
  <c r="P415" i="1"/>
  <c r="Q415" i="1"/>
  <c r="R415" i="1"/>
  <c r="U415" i="1"/>
  <c r="L416" i="1"/>
  <c r="L416" i="9" s="1"/>
  <c r="P416" i="1"/>
  <c r="Q416" i="1"/>
  <c r="R416" i="1"/>
  <c r="U416" i="1"/>
  <c r="L417" i="1"/>
  <c r="L417" i="9" s="1"/>
  <c r="P417" i="1"/>
  <c r="Q417" i="1"/>
  <c r="R417" i="1"/>
  <c r="U417" i="1"/>
  <c r="L418" i="1"/>
  <c r="L418" i="9" s="1"/>
  <c r="P418" i="1"/>
  <c r="Q418" i="1"/>
  <c r="R418" i="1"/>
  <c r="U418" i="1"/>
  <c r="L419" i="1"/>
  <c r="L419" i="9" s="1"/>
  <c r="P419" i="1"/>
  <c r="Q419" i="1"/>
  <c r="R419" i="1"/>
  <c r="U419" i="1"/>
  <c r="L420" i="1"/>
  <c r="L420" i="9" s="1"/>
  <c r="P420" i="1"/>
  <c r="Q420" i="1"/>
  <c r="R420" i="1"/>
  <c r="U420" i="1"/>
  <c r="L421" i="1"/>
  <c r="L421" i="9" s="1"/>
  <c r="P421" i="1"/>
  <c r="Q421" i="1"/>
  <c r="R421" i="1"/>
  <c r="U421" i="1"/>
  <c r="L422" i="1"/>
  <c r="L422" i="9" s="1"/>
  <c r="P422" i="1"/>
  <c r="Q422" i="1"/>
  <c r="R422" i="1"/>
  <c r="U422" i="1"/>
  <c r="L423" i="1"/>
  <c r="L423" i="9" s="1"/>
  <c r="P423" i="1"/>
  <c r="Q423" i="1"/>
  <c r="R423" i="1"/>
  <c r="U423" i="1"/>
  <c r="L424" i="1"/>
  <c r="L424" i="9" s="1"/>
  <c r="P424" i="1"/>
  <c r="Q424" i="1"/>
  <c r="R424" i="1"/>
  <c r="U424" i="1"/>
  <c r="L425" i="1"/>
  <c r="L425" i="9" s="1"/>
  <c r="P425" i="1"/>
  <c r="Q425" i="1"/>
  <c r="R425" i="1"/>
  <c r="U425" i="1"/>
  <c r="L426" i="1"/>
  <c r="L426" i="9" s="1"/>
  <c r="P426" i="1"/>
  <c r="Q426" i="1"/>
  <c r="R426" i="1"/>
  <c r="U426" i="1"/>
  <c r="L427" i="1"/>
  <c r="L427" i="9" s="1"/>
  <c r="P427" i="1"/>
  <c r="Q427" i="1"/>
  <c r="R427" i="1"/>
  <c r="U427" i="1"/>
  <c r="L428" i="1"/>
  <c r="L428" i="9" s="1"/>
  <c r="P428" i="1"/>
  <c r="Q428" i="1"/>
  <c r="R428" i="1"/>
  <c r="U428" i="1"/>
  <c r="L429" i="1"/>
  <c r="L429" i="9" s="1"/>
  <c r="P429" i="1"/>
  <c r="Q429" i="1"/>
  <c r="R429" i="1"/>
  <c r="U429" i="1"/>
  <c r="L430" i="1"/>
  <c r="L430" i="9" s="1"/>
  <c r="P430" i="1"/>
  <c r="Q430" i="1"/>
  <c r="R430" i="1"/>
  <c r="U430" i="1"/>
  <c r="L431" i="1"/>
  <c r="L431" i="9" s="1"/>
  <c r="P431" i="1"/>
  <c r="Q431" i="1"/>
  <c r="R431" i="1"/>
  <c r="U431" i="1"/>
  <c r="L432" i="1"/>
  <c r="L432" i="9" s="1"/>
  <c r="P432" i="1"/>
  <c r="Q432" i="1"/>
  <c r="R432" i="1"/>
  <c r="U432" i="1"/>
  <c r="L433" i="1"/>
  <c r="L433" i="9" s="1"/>
  <c r="P433" i="1"/>
  <c r="Q433" i="1"/>
  <c r="R433" i="1"/>
  <c r="U433" i="1"/>
  <c r="L434" i="1"/>
  <c r="L434" i="9" s="1"/>
  <c r="P434" i="1"/>
  <c r="Q434" i="1"/>
  <c r="R434" i="1"/>
  <c r="U434" i="1"/>
  <c r="L435" i="1"/>
  <c r="L435" i="9" s="1"/>
  <c r="P435" i="1"/>
  <c r="Q435" i="1"/>
  <c r="R435" i="1"/>
  <c r="U435" i="1"/>
  <c r="L436" i="1"/>
  <c r="L436" i="9" s="1"/>
  <c r="P436" i="1"/>
  <c r="Q436" i="1"/>
  <c r="R436" i="1"/>
  <c r="U436" i="1"/>
  <c r="L437" i="1"/>
  <c r="L437" i="9" s="1"/>
  <c r="P437" i="1"/>
  <c r="Q437" i="1"/>
  <c r="R437" i="1"/>
  <c r="U437" i="1"/>
  <c r="L438" i="1"/>
  <c r="L438" i="9" s="1"/>
  <c r="P438" i="1"/>
  <c r="Q438" i="1"/>
  <c r="R438" i="1"/>
  <c r="U438" i="1"/>
  <c r="L439" i="1"/>
  <c r="L439" i="9" s="1"/>
  <c r="P439" i="1"/>
  <c r="Q439" i="1"/>
  <c r="R439" i="1"/>
  <c r="U439" i="1"/>
  <c r="L440" i="1"/>
  <c r="L440" i="9" s="1"/>
  <c r="P440" i="1"/>
  <c r="Q440" i="1"/>
  <c r="R440" i="1"/>
  <c r="U440" i="1"/>
  <c r="L441" i="1"/>
  <c r="L441" i="9" s="1"/>
  <c r="P441" i="1"/>
  <c r="Q441" i="1"/>
  <c r="R441" i="1"/>
  <c r="U441" i="1"/>
  <c r="L442" i="1"/>
  <c r="L442" i="9" s="1"/>
  <c r="P442" i="1"/>
  <c r="Q442" i="1"/>
  <c r="R442" i="1"/>
  <c r="U442" i="1"/>
  <c r="L443" i="1"/>
  <c r="L443" i="9" s="1"/>
  <c r="P443" i="1"/>
  <c r="Q443" i="1"/>
  <c r="R443" i="1"/>
  <c r="U443" i="1"/>
  <c r="L444" i="1"/>
  <c r="L444" i="9" s="1"/>
  <c r="P444" i="1"/>
  <c r="Q444" i="1"/>
  <c r="R444" i="1"/>
  <c r="U444" i="1"/>
  <c r="L445" i="1"/>
  <c r="L445" i="9" s="1"/>
  <c r="P445" i="1"/>
  <c r="Q445" i="1"/>
  <c r="R445" i="1"/>
  <c r="U445" i="1"/>
  <c r="L446" i="1"/>
  <c r="L446" i="9" s="1"/>
  <c r="P446" i="1"/>
  <c r="Q446" i="1"/>
  <c r="R446" i="1"/>
  <c r="U446" i="1"/>
  <c r="L447" i="1"/>
  <c r="L447" i="9" s="1"/>
  <c r="P447" i="1"/>
  <c r="Q447" i="1"/>
  <c r="R447" i="1"/>
  <c r="U447" i="1"/>
  <c r="L448" i="1"/>
  <c r="L448" i="9" s="1"/>
  <c r="P448" i="1"/>
  <c r="Q448" i="1"/>
  <c r="R448" i="1"/>
  <c r="U448" i="1"/>
  <c r="L449" i="1"/>
  <c r="L449" i="9" s="1"/>
  <c r="P449" i="1"/>
  <c r="Q449" i="1"/>
  <c r="R449" i="1"/>
  <c r="U449" i="1"/>
  <c r="L450" i="1"/>
  <c r="L450" i="9" s="1"/>
  <c r="P450" i="1"/>
  <c r="Q450" i="1"/>
  <c r="R450" i="1"/>
  <c r="U450" i="1"/>
  <c r="L451" i="1"/>
  <c r="L451" i="9" s="1"/>
  <c r="P451" i="1"/>
  <c r="Q451" i="1"/>
  <c r="R451" i="1"/>
  <c r="U451" i="1"/>
  <c r="L452" i="1"/>
  <c r="L452" i="9" s="1"/>
  <c r="P452" i="1"/>
  <c r="Q452" i="1"/>
  <c r="R452" i="1"/>
  <c r="U452" i="1"/>
  <c r="L453" i="1"/>
  <c r="L453" i="9" s="1"/>
  <c r="P453" i="1"/>
  <c r="Q453" i="1"/>
  <c r="R453" i="1"/>
  <c r="U453" i="1"/>
  <c r="L454" i="1"/>
  <c r="L454" i="9" s="1"/>
  <c r="P454" i="1"/>
  <c r="Q454" i="1"/>
  <c r="R454" i="1"/>
  <c r="U454" i="1"/>
  <c r="L455" i="1"/>
  <c r="L455" i="9" s="1"/>
  <c r="P455" i="1"/>
  <c r="Q455" i="1"/>
  <c r="R455" i="1"/>
  <c r="U455" i="1"/>
  <c r="L456" i="1"/>
  <c r="L456" i="9" s="1"/>
  <c r="P456" i="1"/>
  <c r="Q456" i="1"/>
  <c r="R456" i="1"/>
  <c r="U456" i="1"/>
  <c r="L457" i="1"/>
  <c r="L457" i="9" s="1"/>
  <c r="P457" i="1"/>
  <c r="Q457" i="1"/>
  <c r="R457" i="1"/>
  <c r="U457" i="1"/>
  <c r="L458" i="1"/>
  <c r="L458" i="9" s="1"/>
  <c r="P458" i="1"/>
  <c r="Q458" i="1"/>
  <c r="R458" i="1"/>
  <c r="U458" i="1"/>
  <c r="L459" i="1"/>
  <c r="L459" i="9" s="1"/>
  <c r="P459" i="1"/>
  <c r="Q459" i="1"/>
  <c r="R459" i="1"/>
  <c r="U459" i="1"/>
  <c r="L460" i="1"/>
  <c r="L460" i="9" s="1"/>
  <c r="P460" i="1"/>
  <c r="Q460" i="1"/>
  <c r="R460" i="1"/>
  <c r="U460" i="1"/>
  <c r="L461" i="1"/>
  <c r="L461" i="9" s="1"/>
  <c r="P461" i="1"/>
  <c r="Q461" i="1"/>
  <c r="R461" i="1"/>
  <c r="U461" i="1"/>
  <c r="L462" i="1"/>
  <c r="L462" i="9" s="1"/>
  <c r="P462" i="1"/>
  <c r="Q462" i="1"/>
  <c r="R462" i="1"/>
  <c r="U462" i="1"/>
  <c r="L463" i="1"/>
  <c r="L463" i="9" s="1"/>
  <c r="P463" i="1"/>
  <c r="Q463" i="1"/>
  <c r="R463" i="1"/>
  <c r="U463" i="1"/>
  <c r="L464" i="1"/>
  <c r="L464" i="9" s="1"/>
  <c r="P464" i="1"/>
  <c r="Q464" i="1"/>
  <c r="R464" i="1"/>
  <c r="U464" i="1"/>
  <c r="L465" i="1"/>
  <c r="L465" i="9" s="1"/>
  <c r="P465" i="1"/>
  <c r="Q465" i="1"/>
  <c r="R465" i="1"/>
  <c r="U465" i="1"/>
  <c r="L466" i="1"/>
  <c r="L466" i="9" s="1"/>
  <c r="P466" i="1"/>
  <c r="Q466" i="1"/>
  <c r="R466" i="1"/>
  <c r="U466" i="1"/>
  <c r="L467" i="1"/>
  <c r="L467" i="9" s="1"/>
  <c r="P467" i="1"/>
  <c r="Q467" i="1"/>
  <c r="R467" i="1"/>
  <c r="U467" i="1"/>
  <c r="L468" i="1"/>
  <c r="L468" i="9" s="1"/>
  <c r="P468" i="1"/>
  <c r="Q468" i="1"/>
  <c r="R468" i="1"/>
  <c r="U468" i="1"/>
  <c r="L469" i="1"/>
  <c r="L469" i="9" s="1"/>
  <c r="P469" i="1"/>
  <c r="Q469" i="1"/>
  <c r="R469" i="1"/>
  <c r="U469" i="1"/>
  <c r="L470" i="1"/>
  <c r="L470" i="9" s="1"/>
  <c r="P470" i="1"/>
  <c r="Q470" i="1"/>
  <c r="R470" i="1"/>
  <c r="U470" i="1"/>
  <c r="L471" i="1"/>
  <c r="L471" i="9" s="1"/>
  <c r="P471" i="1"/>
  <c r="Q471" i="1"/>
  <c r="R471" i="1"/>
  <c r="U471" i="1"/>
  <c r="L472" i="1"/>
  <c r="L472" i="9" s="1"/>
  <c r="P472" i="1"/>
  <c r="Q472" i="1"/>
  <c r="R472" i="1"/>
  <c r="U472" i="1"/>
  <c r="L473" i="1"/>
  <c r="L473" i="9" s="1"/>
  <c r="P473" i="1"/>
  <c r="Q473" i="1"/>
  <c r="R473" i="1"/>
  <c r="U473" i="1"/>
  <c r="L474" i="1"/>
  <c r="L474" i="9" s="1"/>
  <c r="P474" i="1"/>
  <c r="Q474" i="1"/>
  <c r="R474" i="1"/>
  <c r="U474" i="1"/>
  <c r="L475" i="1"/>
  <c r="L475" i="9" s="1"/>
  <c r="P475" i="1"/>
  <c r="Q475" i="1"/>
  <c r="R475" i="1"/>
  <c r="U475" i="1"/>
  <c r="L476" i="1"/>
  <c r="L476" i="9" s="1"/>
  <c r="P476" i="1"/>
  <c r="Q476" i="1"/>
  <c r="R476" i="1"/>
  <c r="U476" i="1"/>
  <c r="L477" i="1"/>
  <c r="L477" i="9" s="1"/>
  <c r="P477" i="1"/>
  <c r="Q477" i="1"/>
  <c r="R477" i="1"/>
  <c r="U477" i="1"/>
  <c r="L478" i="1"/>
  <c r="L478" i="9" s="1"/>
  <c r="P478" i="1"/>
  <c r="Q478" i="1"/>
  <c r="R478" i="1"/>
  <c r="U478" i="1"/>
  <c r="L479" i="1"/>
  <c r="L479" i="9" s="1"/>
  <c r="P479" i="1"/>
  <c r="Q479" i="1"/>
  <c r="R479" i="1"/>
  <c r="U479" i="1"/>
  <c r="L480" i="1"/>
  <c r="L480" i="9" s="1"/>
  <c r="P480" i="1"/>
  <c r="Q480" i="1"/>
  <c r="R480" i="1"/>
  <c r="U480" i="1"/>
  <c r="L481" i="1"/>
  <c r="L481" i="9" s="1"/>
  <c r="P481" i="1"/>
  <c r="Q481" i="1"/>
  <c r="R481" i="1"/>
  <c r="U481" i="1"/>
  <c r="L482" i="1"/>
  <c r="L482" i="9" s="1"/>
  <c r="P482" i="1"/>
  <c r="Q482" i="1"/>
  <c r="R482" i="1"/>
  <c r="U482" i="1"/>
  <c r="L483" i="1"/>
  <c r="L483" i="9" s="1"/>
  <c r="P483" i="1"/>
  <c r="Q483" i="1"/>
  <c r="R483" i="1"/>
  <c r="U483" i="1"/>
  <c r="L484" i="1"/>
  <c r="L484" i="9" s="1"/>
  <c r="P484" i="1"/>
  <c r="Q484" i="1"/>
  <c r="R484" i="1"/>
  <c r="U484" i="1"/>
  <c r="L485" i="1"/>
  <c r="L485" i="9" s="1"/>
  <c r="P485" i="1"/>
  <c r="Q485" i="1"/>
  <c r="R485" i="1"/>
  <c r="U485" i="1"/>
  <c r="L486" i="1"/>
  <c r="L486" i="9" s="1"/>
  <c r="P486" i="1"/>
  <c r="Q486" i="1"/>
  <c r="R486" i="1"/>
  <c r="U486" i="1"/>
  <c r="L487" i="1"/>
  <c r="L487" i="9" s="1"/>
  <c r="P487" i="1"/>
  <c r="Q487" i="1"/>
  <c r="R487" i="1"/>
  <c r="U487" i="1"/>
  <c r="L488" i="1"/>
  <c r="L488" i="9" s="1"/>
  <c r="P488" i="1"/>
  <c r="Q488" i="1"/>
  <c r="R488" i="1"/>
  <c r="U488" i="1"/>
  <c r="L489" i="1"/>
  <c r="L489" i="9" s="1"/>
  <c r="P489" i="1"/>
  <c r="Q489" i="1"/>
  <c r="R489" i="1"/>
  <c r="U489" i="1"/>
  <c r="L490" i="1"/>
  <c r="L490" i="9" s="1"/>
  <c r="P490" i="1"/>
  <c r="Q490" i="1"/>
  <c r="R490" i="1"/>
  <c r="U490" i="1"/>
  <c r="L491" i="1"/>
  <c r="L491" i="9" s="1"/>
  <c r="P491" i="1"/>
  <c r="Q491" i="1"/>
  <c r="R491" i="1"/>
  <c r="U491" i="1"/>
  <c r="L492" i="1"/>
  <c r="L492" i="9" s="1"/>
  <c r="P492" i="1"/>
  <c r="Q492" i="1"/>
  <c r="R492" i="1"/>
  <c r="U492" i="1"/>
  <c r="L493" i="1"/>
  <c r="L493" i="9" s="1"/>
  <c r="P493" i="1"/>
  <c r="Q493" i="1"/>
  <c r="R493" i="1"/>
  <c r="U493" i="1"/>
  <c r="L494" i="1"/>
  <c r="L494" i="9" s="1"/>
  <c r="P494" i="1"/>
  <c r="Q494" i="1"/>
  <c r="R494" i="1"/>
  <c r="U494" i="1"/>
  <c r="L495" i="1"/>
  <c r="L495" i="9" s="1"/>
  <c r="P495" i="1"/>
  <c r="Q495" i="1"/>
  <c r="R495" i="1"/>
  <c r="U495" i="1"/>
  <c r="L496" i="1"/>
  <c r="L496" i="9" s="1"/>
  <c r="P496" i="1"/>
  <c r="Q496" i="1"/>
  <c r="R496" i="1"/>
  <c r="U496" i="1"/>
  <c r="L497" i="1"/>
  <c r="L497" i="9" s="1"/>
  <c r="P497" i="1"/>
  <c r="Q497" i="1"/>
  <c r="R497" i="1"/>
  <c r="U497" i="1"/>
  <c r="L498" i="1"/>
  <c r="L498" i="9" s="1"/>
  <c r="P498" i="1"/>
  <c r="Q498" i="1"/>
  <c r="R498" i="1"/>
  <c r="U498" i="1"/>
  <c r="L499" i="1"/>
  <c r="L499" i="9" s="1"/>
  <c r="P499" i="1"/>
  <c r="Q499" i="1"/>
  <c r="R499" i="1"/>
  <c r="U499" i="1"/>
  <c r="L500" i="1"/>
  <c r="L500" i="9" s="1"/>
  <c r="P500" i="1"/>
  <c r="Q500" i="1"/>
  <c r="R500" i="1"/>
  <c r="U500" i="1"/>
  <c r="L501" i="1"/>
  <c r="L501" i="9" s="1"/>
  <c r="P501" i="1"/>
  <c r="Q501" i="1"/>
  <c r="R501" i="1"/>
  <c r="U501" i="1"/>
  <c r="L502" i="1"/>
  <c r="L502" i="9" s="1"/>
  <c r="P502" i="1"/>
  <c r="Q502" i="1"/>
  <c r="R502" i="1"/>
  <c r="U502" i="1"/>
  <c r="L503" i="1"/>
  <c r="L503" i="9" s="1"/>
  <c r="P503" i="1"/>
  <c r="Q503" i="1"/>
  <c r="R503" i="1"/>
  <c r="U503" i="1"/>
  <c r="L504" i="1"/>
  <c r="L504" i="9" s="1"/>
  <c r="P504" i="1"/>
  <c r="Q504" i="1"/>
  <c r="R504" i="1"/>
  <c r="U504" i="1"/>
  <c r="L505" i="1"/>
  <c r="L505" i="9" s="1"/>
  <c r="P505" i="1"/>
  <c r="Q505" i="1"/>
  <c r="R505" i="1"/>
  <c r="U505" i="1"/>
  <c r="A272" i="1" l="1"/>
  <c r="A271" i="9"/>
  <c r="S424" i="1"/>
  <c r="S404" i="1"/>
  <c r="S400" i="1"/>
  <c r="S459" i="1"/>
  <c r="S307" i="1"/>
  <c r="S365" i="1"/>
  <c r="S331" i="1"/>
  <c r="S266" i="1"/>
  <c r="T225" i="1"/>
  <c r="S443" i="1"/>
  <c r="S225" i="1"/>
  <c r="S397" i="1"/>
  <c r="S391" i="1"/>
  <c r="S340" i="1"/>
  <c r="S257" i="1"/>
  <c r="S506" i="1"/>
  <c r="T321" i="1"/>
  <c r="T278" i="1"/>
  <c r="T273" i="1"/>
  <c r="S471" i="1"/>
  <c r="S456" i="1"/>
  <c r="S427" i="1"/>
  <c r="S359" i="1"/>
  <c r="S310" i="1"/>
  <c r="S277" i="1"/>
  <c r="L263" i="9"/>
  <c r="T491" i="1"/>
  <c r="T254" i="1"/>
  <c r="S323" i="1"/>
  <c r="S289" i="1"/>
  <c r="S282" i="1"/>
  <c r="S243" i="1"/>
  <c r="T392" i="1"/>
  <c r="T360" i="1"/>
  <c r="T331" i="1"/>
  <c r="S491" i="1"/>
  <c r="S445" i="1"/>
  <c r="S399" i="1"/>
  <c r="S396" i="1"/>
  <c r="S392" i="1"/>
  <c r="S381" i="1"/>
  <c r="S360" i="1"/>
  <c r="S339" i="1"/>
  <c r="S328" i="1"/>
  <c r="S313" i="1"/>
  <c r="S283" i="1"/>
  <c r="S259" i="1"/>
  <c r="S254" i="1"/>
  <c r="S227" i="1"/>
  <c r="S218" i="1"/>
  <c r="S495" i="1"/>
  <c r="S490" i="1"/>
  <c r="S475" i="1"/>
  <c r="S371" i="1"/>
  <c r="S367" i="1"/>
  <c r="T500" i="1"/>
  <c r="S498" i="1"/>
  <c r="S484" i="1"/>
  <c r="S482" i="1"/>
  <c r="S436" i="1"/>
  <c r="S387" i="1"/>
  <c r="S320" i="1"/>
  <c r="S302" i="1"/>
  <c r="S298" i="1"/>
  <c r="S294" i="1"/>
  <c r="S285" i="1"/>
  <c r="S250" i="1"/>
  <c r="S246" i="1"/>
  <c r="S237" i="1"/>
  <c r="S233" i="1"/>
  <c r="S229" i="1"/>
  <c r="S221" i="1"/>
  <c r="S508" i="1"/>
  <c r="T456" i="1"/>
  <c r="T428" i="1"/>
  <c r="T423" i="1"/>
  <c r="T419" i="1"/>
  <c r="T404" i="1"/>
  <c r="T399" i="1"/>
  <c r="T351" i="1"/>
  <c r="T317" i="1"/>
  <c r="T282" i="1"/>
  <c r="T258" i="1"/>
  <c r="T250" i="1"/>
  <c r="T246" i="1"/>
  <c r="S496" i="1"/>
  <c r="S492" i="1"/>
  <c r="S489" i="1"/>
  <c r="S474" i="1"/>
  <c r="S472" i="1"/>
  <c r="S465" i="1"/>
  <c r="S460" i="1"/>
  <c r="S452" i="1"/>
  <c r="S448" i="1"/>
  <c r="S439" i="1"/>
  <c r="S428" i="1"/>
  <c r="S420" i="1"/>
  <c r="S416" i="1"/>
  <c r="S412" i="1"/>
  <c r="S405" i="1"/>
  <c r="S395" i="1"/>
  <c r="S379" i="1"/>
  <c r="S372" i="1"/>
  <c r="S368" i="1"/>
  <c r="S363" i="1"/>
  <c r="S348" i="1"/>
  <c r="S341" i="1"/>
  <c r="S335" i="1"/>
  <c r="S332" i="1"/>
  <c r="S324" i="1"/>
  <c r="S321" i="1"/>
  <c r="S314" i="1"/>
  <c r="S305" i="1"/>
  <c r="S278" i="1"/>
  <c r="S273" i="1"/>
  <c r="S262" i="1"/>
  <c r="S253" i="1"/>
  <c r="S222" i="1"/>
  <c r="T217" i="1"/>
  <c r="T482" i="1"/>
  <c r="T474" i="1"/>
  <c r="T459" i="1"/>
  <c r="T448" i="1"/>
  <c r="T435" i="1"/>
  <c r="T400" i="1"/>
  <c r="T396" i="1"/>
  <c r="T395" i="1"/>
  <c r="T391" i="1"/>
  <c r="T359" i="1"/>
  <c r="T340" i="1"/>
  <c r="T322" i="1"/>
  <c r="T305" i="1"/>
  <c r="T226" i="1"/>
  <c r="S451" i="1"/>
  <c r="S447" i="1"/>
  <c r="S419" i="1"/>
  <c r="S415" i="1"/>
  <c r="T375" i="1"/>
  <c r="S504" i="1"/>
  <c r="S480" i="1"/>
  <c r="S464" i="1"/>
  <c r="S432" i="1"/>
  <c r="S383" i="1"/>
  <c r="S355" i="1"/>
  <c r="S351" i="1"/>
  <c r="S497" i="1"/>
  <c r="S487" i="1"/>
  <c r="S483" i="1"/>
  <c r="S479" i="1"/>
  <c r="S468" i="1"/>
  <c r="S461" i="1"/>
  <c r="S455" i="1"/>
  <c r="S435" i="1"/>
  <c r="S431" i="1"/>
  <c r="S429" i="1"/>
  <c r="S423" i="1"/>
  <c r="S408" i="1"/>
  <c r="S403" i="1"/>
  <c r="T393" i="1"/>
  <c r="S388" i="1"/>
  <c r="S384" i="1"/>
  <c r="S375" i="1"/>
  <c r="S364" i="1"/>
  <c r="S356" i="1"/>
  <c r="S352" i="1"/>
  <c r="S344" i="1"/>
  <c r="S336" i="1"/>
  <c r="S333" i="1"/>
  <c r="S327" i="1"/>
  <c r="S322" i="1"/>
  <c r="S317" i="1"/>
  <c r="S309" i="1"/>
  <c r="S306" i="1"/>
  <c r="S301" i="1"/>
  <c r="S297" i="1"/>
  <c r="S293" i="1"/>
  <c r="S291" i="1"/>
  <c r="S286" i="1"/>
  <c r="S281" i="1"/>
  <c r="S249" i="1"/>
  <c r="S245" i="1"/>
  <c r="S238" i="1"/>
  <c r="S234" i="1"/>
  <c r="S230" i="1"/>
  <c r="S509" i="1"/>
  <c r="T475" i="1"/>
  <c r="T460" i="1"/>
  <c r="T455" i="1"/>
  <c r="T436" i="1"/>
  <c r="T431" i="1"/>
  <c r="T424" i="1"/>
  <c r="T388" i="1"/>
  <c r="T364" i="1"/>
  <c r="T363" i="1"/>
  <c r="T355" i="1"/>
  <c r="T339" i="1"/>
  <c r="T336" i="1"/>
  <c r="T327" i="1"/>
  <c r="T306" i="1"/>
  <c r="S274" i="1"/>
  <c r="S270" i="1"/>
  <c r="S258" i="1"/>
  <c r="S255" i="1"/>
  <c r="S241" i="1"/>
  <c r="S226" i="1"/>
  <c r="T221" i="1"/>
  <c r="S214" i="1"/>
  <c r="T509" i="1"/>
  <c r="T484" i="1"/>
  <c r="T480" i="1"/>
  <c r="T432" i="1"/>
  <c r="T427" i="1"/>
  <c r="T415" i="1"/>
  <c r="T403" i="1"/>
  <c r="T384" i="1"/>
  <c r="T335" i="1"/>
  <c r="T332" i="1"/>
  <c r="T328" i="1"/>
  <c r="T324" i="1"/>
  <c r="T320" i="1"/>
  <c r="T302" i="1"/>
  <c r="T298" i="1"/>
  <c r="T294" i="1"/>
  <c r="T281" i="1"/>
  <c r="T277" i="1"/>
  <c r="T257" i="1"/>
  <c r="T253" i="1"/>
  <c r="L261" i="9"/>
  <c r="L258" i="9"/>
  <c r="L250" i="9"/>
  <c r="L246" i="9"/>
  <c r="L244" i="9"/>
  <c r="L241" i="9"/>
  <c r="L237" i="9"/>
  <c r="L233" i="9"/>
  <c r="L229" i="9"/>
  <c r="L221" i="9"/>
  <c r="L212" i="9"/>
  <c r="L264" i="9"/>
  <c r="L227" i="9"/>
  <c r="L224" i="9"/>
  <c r="L215" i="9"/>
  <c r="L262" i="9"/>
  <c r="L260" i="9"/>
  <c r="L253" i="9"/>
  <c r="L251" i="9"/>
  <c r="L249" i="9"/>
  <c r="L247" i="9"/>
  <c r="L245" i="9"/>
  <c r="L240" i="9"/>
  <c r="L238" i="9"/>
  <c r="L236" i="9"/>
  <c r="L234" i="9"/>
  <c r="L232" i="9"/>
  <c r="L230" i="9"/>
  <c r="L228" i="9"/>
  <c r="L220" i="9"/>
  <c r="L213" i="9"/>
  <c r="L211" i="9"/>
  <c r="L255" i="9"/>
  <c r="L252" i="9"/>
  <c r="L248" i="9"/>
  <c r="L239" i="9"/>
  <c r="L235" i="9"/>
  <c r="L231" i="9"/>
  <c r="L226" i="9"/>
  <c r="L219" i="9"/>
  <c r="L214" i="9"/>
  <c r="L259" i="9"/>
  <c r="L256" i="9"/>
  <c r="L242" i="9"/>
  <c r="L222" i="9"/>
  <c r="L217" i="9"/>
  <c r="L257" i="9"/>
  <c r="L254" i="9"/>
  <c r="L243" i="9"/>
  <c r="L225" i="9"/>
  <c r="L223" i="9"/>
  <c r="L218" i="9"/>
  <c r="L216" i="9"/>
  <c r="T353" i="1"/>
  <c r="T271" i="1"/>
  <c r="T214" i="1"/>
  <c r="T471" i="1"/>
  <c r="T413" i="1"/>
  <c r="T507" i="1"/>
  <c r="T443" i="1"/>
  <c r="T369" i="1"/>
  <c r="T241" i="1"/>
  <c r="T239" i="1"/>
  <c r="T218" i="1"/>
  <c r="T407" i="1"/>
  <c r="T468" i="1"/>
  <c r="T461" i="1"/>
  <c r="T473" i="1"/>
  <c r="T397" i="1"/>
  <c r="T341" i="1"/>
  <c r="T347" i="1"/>
  <c r="T465" i="1"/>
  <c r="T379" i="1"/>
  <c r="T445" i="1"/>
  <c r="T405" i="1"/>
  <c r="T270" i="1"/>
  <c r="T261" i="1"/>
  <c r="T255" i="1"/>
  <c r="T479" i="1"/>
  <c r="T439" i="1"/>
  <c r="T376" i="1"/>
  <c r="T309" i="1"/>
  <c r="T289" i="1"/>
  <c r="T287" i="1"/>
  <c r="T227" i="1"/>
  <c r="T505" i="1"/>
  <c r="T283" i="1"/>
  <c r="T269" i="1"/>
  <c r="T497" i="1"/>
  <c r="T481" i="1"/>
  <c r="T411" i="1"/>
  <c r="T409" i="1"/>
  <c r="T401" i="1"/>
  <c r="T377" i="1"/>
  <c r="T343" i="1"/>
  <c r="T337" i="1"/>
  <c r="T333" i="1"/>
  <c r="T319" i="1"/>
  <c r="T313" i="1"/>
  <c r="T299" i="1"/>
  <c r="T265" i="1"/>
  <c r="T373" i="1"/>
  <c r="T361" i="1"/>
  <c r="T314" i="1"/>
  <c r="T290" i="1"/>
  <c r="T242" i="1"/>
  <c r="T219" i="1"/>
  <c r="T503" i="1"/>
  <c r="T467" i="1"/>
  <c r="T425" i="1"/>
  <c r="T417" i="1"/>
  <c r="T259" i="1"/>
  <c r="T489" i="1"/>
  <c r="T463" i="1"/>
  <c r="T429" i="1"/>
  <c r="T381" i="1"/>
  <c r="T345" i="1"/>
  <c r="T329" i="1"/>
  <c r="T323" i="1"/>
  <c r="T310" i="1"/>
  <c r="T307" i="1"/>
  <c r="T291" i="1"/>
  <c r="T267" i="1"/>
  <c r="T262" i="1"/>
  <c r="T235" i="1"/>
  <c r="T211" i="1"/>
  <c r="T499" i="1"/>
  <c r="T437" i="1"/>
  <c r="T385" i="1"/>
  <c r="T365" i="1"/>
  <c r="T349" i="1"/>
  <c r="T266" i="1"/>
  <c r="T243" i="1"/>
  <c r="T453" i="1"/>
  <c r="S453" i="1"/>
  <c r="T444" i="1"/>
  <c r="T504" i="1"/>
  <c r="S503" i="1"/>
  <c r="S500" i="1"/>
  <c r="S499" i="1"/>
  <c r="T495" i="1"/>
  <c r="T476" i="1"/>
  <c r="S476" i="1"/>
  <c r="S473" i="1"/>
  <c r="S467" i="1"/>
  <c r="T464" i="1"/>
  <c r="S463" i="1"/>
  <c r="T452" i="1"/>
  <c r="T440" i="1"/>
  <c r="T389" i="1"/>
  <c r="S389" i="1"/>
  <c r="T380" i="1"/>
  <c r="T372" i="1"/>
  <c r="T371" i="1"/>
  <c r="T368" i="1"/>
  <c r="T367" i="1"/>
  <c r="T303" i="1"/>
  <c r="S303" i="1"/>
  <c r="T286" i="1"/>
  <c r="T285" i="1"/>
  <c r="T238" i="1"/>
  <c r="T237" i="1"/>
  <c r="T234" i="1"/>
  <c r="T233" i="1"/>
  <c r="T230" i="1"/>
  <c r="T229" i="1"/>
  <c r="T510" i="1"/>
  <c r="S510" i="1"/>
  <c r="S505" i="1"/>
  <c r="T496" i="1"/>
  <c r="S488" i="1"/>
  <c r="T488" i="1"/>
  <c r="T483" i="1"/>
  <c r="T447" i="1"/>
  <c r="S444" i="1"/>
  <c r="T421" i="1"/>
  <c r="S421" i="1"/>
  <c r="T416" i="1"/>
  <c r="S413" i="1"/>
  <c r="T412" i="1"/>
  <c r="S407" i="1"/>
  <c r="T387" i="1"/>
  <c r="S376" i="1"/>
  <c r="S373" i="1"/>
  <c r="T356" i="1"/>
  <c r="S347" i="1"/>
  <c r="T344" i="1"/>
  <c r="S319" i="1"/>
  <c r="T301" i="1"/>
  <c r="T293" i="1"/>
  <c r="S290" i="1"/>
  <c r="S287" i="1"/>
  <c r="T274" i="1"/>
  <c r="S271" i="1"/>
  <c r="S265" i="1"/>
  <c r="T245" i="1"/>
  <c r="S242" i="1"/>
  <c r="S239" i="1"/>
  <c r="T222" i="1"/>
  <c r="S219" i="1"/>
  <c r="S213" i="1"/>
  <c r="T213" i="1"/>
  <c r="S211" i="1"/>
  <c r="T508" i="1"/>
  <c r="T325" i="1"/>
  <c r="S325" i="1"/>
  <c r="T251" i="1"/>
  <c r="S251" i="1"/>
  <c r="T498" i="1"/>
  <c r="T490" i="1"/>
  <c r="T487" i="1"/>
  <c r="S481" i="1"/>
  <c r="T472" i="1"/>
  <c r="S466" i="1"/>
  <c r="T466" i="1"/>
  <c r="T451" i="1"/>
  <c r="S440" i="1"/>
  <c r="S437" i="1"/>
  <c r="T420" i="1"/>
  <c r="S411" i="1"/>
  <c r="T408" i="1"/>
  <c r="T383" i="1"/>
  <c r="S380" i="1"/>
  <c r="T357" i="1"/>
  <c r="S357" i="1"/>
  <c r="T352" i="1"/>
  <c r="S349" i="1"/>
  <c r="T348" i="1"/>
  <c r="S343" i="1"/>
  <c r="T297" i="1"/>
  <c r="T275" i="1"/>
  <c r="S275" i="1"/>
  <c r="S269" i="1"/>
  <c r="S261" i="1"/>
  <c r="T249" i="1"/>
  <c r="T223" i="1"/>
  <c r="S223" i="1"/>
  <c r="S217" i="1"/>
  <c r="T506" i="1"/>
  <c r="T492" i="1"/>
  <c r="S507" i="1"/>
  <c r="S478" i="1"/>
  <c r="T478" i="1"/>
  <c r="S494" i="1"/>
  <c r="T494" i="1"/>
  <c r="T469" i="1"/>
  <c r="S469" i="1"/>
  <c r="T450" i="1"/>
  <c r="S450" i="1"/>
  <c r="T434" i="1"/>
  <c r="S434" i="1"/>
  <c r="T501" i="1"/>
  <c r="S501" i="1"/>
  <c r="T493" i="1"/>
  <c r="S493" i="1"/>
  <c r="S470" i="1"/>
  <c r="T470" i="1"/>
  <c r="T449" i="1"/>
  <c r="S449" i="1"/>
  <c r="S486" i="1"/>
  <c r="T486" i="1"/>
  <c r="T457" i="1"/>
  <c r="S457" i="1"/>
  <c r="T442" i="1"/>
  <c r="S442" i="1"/>
  <c r="T433" i="1"/>
  <c r="S433" i="1"/>
  <c r="S502" i="1"/>
  <c r="T502" i="1"/>
  <c r="T485" i="1"/>
  <c r="S485" i="1"/>
  <c r="T477" i="1"/>
  <c r="S477" i="1"/>
  <c r="S458" i="1"/>
  <c r="T458" i="1"/>
  <c r="T441" i="1"/>
  <c r="S441" i="1"/>
  <c r="T418" i="1"/>
  <c r="S418" i="1"/>
  <c r="T426" i="1"/>
  <c r="S426" i="1"/>
  <c r="T410" i="1"/>
  <c r="S410" i="1"/>
  <c r="T394" i="1"/>
  <c r="S394" i="1"/>
  <c r="T378" i="1"/>
  <c r="S378" i="1"/>
  <c r="T362" i="1"/>
  <c r="S362" i="1"/>
  <c r="T346" i="1"/>
  <c r="S346" i="1"/>
  <c r="T330" i="1"/>
  <c r="S330" i="1"/>
  <c r="S316" i="1"/>
  <c r="T316" i="1"/>
  <c r="T311" i="1"/>
  <c r="S311" i="1"/>
  <c r="T296" i="1"/>
  <c r="S296" i="1"/>
  <c r="T252" i="1"/>
  <c r="S252" i="1"/>
  <c r="T247" i="1"/>
  <c r="S247" i="1"/>
  <c r="T232" i="1"/>
  <c r="S232" i="1"/>
  <c r="S462" i="1"/>
  <c r="T462" i="1"/>
  <c r="T446" i="1"/>
  <c r="S446" i="1"/>
  <c r="T430" i="1"/>
  <c r="S430" i="1"/>
  <c r="S417" i="1"/>
  <c r="T414" i="1"/>
  <c r="S414" i="1"/>
  <c r="S401" i="1"/>
  <c r="T398" i="1"/>
  <c r="S398" i="1"/>
  <c r="S385" i="1"/>
  <c r="T382" i="1"/>
  <c r="S382" i="1"/>
  <c r="S369" i="1"/>
  <c r="T366" i="1"/>
  <c r="S366" i="1"/>
  <c r="S353" i="1"/>
  <c r="T350" i="1"/>
  <c r="S350" i="1"/>
  <c r="S337" i="1"/>
  <c r="T334" i="1"/>
  <c r="S334" i="1"/>
  <c r="T318" i="1"/>
  <c r="S318" i="1"/>
  <c r="T312" i="1"/>
  <c r="S312" i="1"/>
  <c r="S299" i="1"/>
  <c r="T268" i="1"/>
  <c r="S268" i="1"/>
  <c r="T263" i="1"/>
  <c r="S263" i="1"/>
  <c r="T248" i="1"/>
  <c r="S248" i="1"/>
  <c r="S235" i="1"/>
  <c r="T402" i="1"/>
  <c r="S402" i="1"/>
  <c r="T386" i="1"/>
  <c r="S386" i="1"/>
  <c r="T370" i="1"/>
  <c r="S370" i="1"/>
  <c r="T354" i="1"/>
  <c r="S354" i="1"/>
  <c r="T338" i="1"/>
  <c r="S338" i="1"/>
  <c r="T284" i="1"/>
  <c r="S284" i="1"/>
  <c r="T279" i="1"/>
  <c r="S279" i="1"/>
  <c r="T264" i="1"/>
  <c r="S264" i="1"/>
  <c r="T220" i="1"/>
  <c r="S220" i="1"/>
  <c r="T215" i="1"/>
  <c r="S215" i="1"/>
  <c r="S454" i="1"/>
  <c r="T454" i="1"/>
  <c r="T438" i="1"/>
  <c r="S438" i="1"/>
  <c r="S425" i="1"/>
  <c r="T422" i="1"/>
  <c r="S422" i="1"/>
  <c r="S409" i="1"/>
  <c r="T406" i="1"/>
  <c r="S406" i="1"/>
  <c r="S393" i="1"/>
  <c r="T390" i="1"/>
  <c r="S390" i="1"/>
  <c r="S377" i="1"/>
  <c r="T374" i="1"/>
  <c r="S374" i="1"/>
  <c r="S361" i="1"/>
  <c r="T358" i="1"/>
  <c r="S358" i="1"/>
  <c r="S345" i="1"/>
  <c r="T342" i="1"/>
  <c r="S342" i="1"/>
  <c r="S329" i="1"/>
  <c r="T326" i="1"/>
  <c r="S326" i="1"/>
  <c r="T315" i="1"/>
  <c r="S315" i="1"/>
  <c r="T300" i="1"/>
  <c r="S300" i="1"/>
  <c r="T295" i="1"/>
  <c r="S295" i="1"/>
  <c r="T280" i="1"/>
  <c r="S280" i="1"/>
  <c r="S267" i="1"/>
  <c r="T236" i="1"/>
  <c r="S236" i="1"/>
  <c r="T231" i="1"/>
  <c r="S231" i="1"/>
  <c r="T216" i="1"/>
  <c r="S216" i="1"/>
  <c r="T308" i="1"/>
  <c r="S308" i="1"/>
  <c r="T292" i="1"/>
  <c r="S292" i="1"/>
  <c r="T276" i="1"/>
  <c r="S276" i="1"/>
  <c r="T260" i="1"/>
  <c r="S260" i="1"/>
  <c r="T244" i="1"/>
  <c r="S244" i="1"/>
  <c r="T228" i="1"/>
  <c r="S228" i="1"/>
  <c r="T304" i="1"/>
  <c r="S304" i="1"/>
  <c r="T288" i="1"/>
  <c r="S288" i="1"/>
  <c r="T272" i="1"/>
  <c r="S272" i="1"/>
  <c r="T256" i="1"/>
  <c r="S256" i="1"/>
  <c r="T240" i="1"/>
  <c r="S240" i="1"/>
  <c r="T224" i="1"/>
  <c r="S224" i="1"/>
  <c r="T212" i="1"/>
  <c r="S212" i="1"/>
  <c r="A273" i="1" l="1"/>
  <c r="A272" i="9"/>
  <c r="L11" i="1"/>
  <c r="A274" i="1" l="1"/>
  <c r="A273" i="9"/>
  <c r="A211" i="9"/>
  <c r="A212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T73" i="9" s="1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1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J142" i="9"/>
  <c r="J143" i="9"/>
  <c r="J144" i="9"/>
  <c r="J145" i="9"/>
  <c r="J146" i="9"/>
  <c r="J147" i="9"/>
  <c r="J148" i="9"/>
  <c r="J149" i="9"/>
  <c r="J150" i="9"/>
  <c r="J151" i="9"/>
  <c r="J152" i="9"/>
  <c r="J153" i="9"/>
  <c r="J154" i="9"/>
  <c r="J155" i="9"/>
  <c r="J156" i="9"/>
  <c r="J157" i="9"/>
  <c r="J158" i="9"/>
  <c r="J159" i="9"/>
  <c r="J160" i="9"/>
  <c r="J161" i="9"/>
  <c r="J162" i="9"/>
  <c r="J163" i="9"/>
  <c r="J164" i="9"/>
  <c r="J165" i="9"/>
  <c r="J166" i="9"/>
  <c r="J167" i="9"/>
  <c r="J168" i="9"/>
  <c r="J169" i="9"/>
  <c r="J170" i="9"/>
  <c r="J171" i="9"/>
  <c r="J172" i="9"/>
  <c r="J173" i="9"/>
  <c r="J174" i="9"/>
  <c r="J175" i="9"/>
  <c r="J176" i="9"/>
  <c r="J177" i="9"/>
  <c r="J178" i="9"/>
  <c r="J179" i="9"/>
  <c r="J180" i="9"/>
  <c r="J181" i="9"/>
  <c r="J182" i="9"/>
  <c r="J183" i="9"/>
  <c r="J184" i="9"/>
  <c r="J185" i="9"/>
  <c r="J186" i="9"/>
  <c r="J187" i="9"/>
  <c r="J188" i="9"/>
  <c r="J189" i="9"/>
  <c r="J190" i="9"/>
  <c r="J191" i="9"/>
  <c r="J192" i="9"/>
  <c r="J193" i="9"/>
  <c r="J194" i="9"/>
  <c r="J195" i="9"/>
  <c r="J196" i="9"/>
  <c r="J197" i="9"/>
  <c r="J198" i="9"/>
  <c r="J199" i="9"/>
  <c r="J200" i="9"/>
  <c r="J201" i="9"/>
  <c r="J202" i="9"/>
  <c r="J203" i="9"/>
  <c r="J204" i="9"/>
  <c r="J205" i="9"/>
  <c r="J206" i="9"/>
  <c r="J207" i="9"/>
  <c r="J208" i="9"/>
  <c r="J209" i="9"/>
  <c r="J210" i="9"/>
  <c r="K11" i="9"/>
  <c r="J11" i="9"/>
  <c r="A274" i="9" l="1"/>
  <c r="A275" i="1"/>
  <c r="A213" i="9"/>
  <c r="A276" i="1" l="1"/>
  <c r="A275" i="9"/>
  <c r="A214" i="9"/>
  <c r="R11" i="1"/>
  <c r="R12" i="1"/>
  <c r="R13" i="1"/>
  <c r="R14" i="1"/>
  <c r="A277" i="1" l="1"/>
  <c r="A276" i="9"/>
  <c r="A215" i="9"/>
  <c r="C15" i="9"/>
  <c r="A278" i="1" l="1"/>
  <c r="A277" i="9"/>
  <c r="A216" i="9"/>
  <c r="A279" i="1" l="1"/>
  <c r="A278" i="9"/>
  <c r="A217" i="9"/>
  <c r="B4" i="13"/>
  <c r="B5" i="13"/>
  <c r="B6" i="13"/>
  <c r="B7" i="13"/>
  <c r="B3" i="13"/>
  <c r="C4" i="10"/>
  <c r="C5" i="10"/>
  <c r="C7" i="10"/>
  <c r="C3" i="10"/>
  <c r="P12" i="1"/>
  <c r="Q12" i="1"/>
  <c r="U12" i="1"/>
  <c r="P13" i="1"/>
  <c r="Q13" i="1"/>
  <c r="S13" i="1"/>
  <c r="U13" i="1"/>
  <c r="P14" i="1"/>
  <c r="Q14" i="1"/>
  <c r="U14" i="1"/>
  <c r="P15" i="1"/>
  <c r="Q15" i="1"/>
  <c r="R15" i="1"/>
  <c r="U15" i="1"/>
  <c r="P16" i="1"/>
  <c r="Q16" i="1"/>
  <c r="R16" i="1"/>
  <c r="U16" i="1"/>
  <c r="P17" i="1"/>
  <c r="Q17" i="1"/>
  <c r="R17" i="1"/>
  <c r="U17" i="1"/>
  <c r="P18" i="1"/>
  <c r="Q18" i="1"/>
  <c r="R18" i="1"/>
  <c r="U18" i="1"/>
  <c r="P19" i="1"/>
  <c r="Q19" i="1"/>
  <c r="R19" i="1"/>
  <c r="U19" i="1"/>
  <c r="P20" i="1"/>
  <c r="Q20" i="1"/>
  <c r="R20" i="1"/>
  <c r="U20" i="1"/>
  <c r="P21" i="1"/>
  <c r="Q21" i="1"/>
  <c r="R21" i="1"/>
  <c r="U21" i="1"/>
  <c r="P22" i="1"/>
  <c r="Q22" i="1"/>
  <c r="R22" i="1"/>
  <c r="U22" i="1"/>
  <c r="P23" i="1"/>
  <c r="Q23" i="1"/>
  <c r="R23" i="1"/>
  <c r="S23" i="1" s="1"/>
  <c r="U23" i="1"/>
  <c r="P24" i="1"/>
  <c r="Q24" i="1"/>
  <c r="R24" i="1"/>
  <c r="U24" i="1"/>
  <c r="P25" i="1"/>
  <c r="Q25" i="1"/>
  <c r="R25" i="1"/>
  <c r="U25" i="1"/>
  <c r="P26" i="1"/>
  <c r="Q26" i="1"/>
  <c r="R26" i="1"/>
  <c r="U26" i="1"/>
  <c r="P27" i="1"/>
  <c r="Q27" i="1"/>
  <c r="R27" i="1"/>
  <c r="S27" i="1" s="1"/>
  <c r="U27" i="1"/>
  <c r="P28" i="1"/>
  <c r="Q28" i="1"/>
  <c r="R28" i="1"/>
  <c r="U28" i="1"/>
  <c r="P29" i="1"/>
  <c r="Q29" i="1"/>
  <c r="R29" i="1"/>
  <c r="U29" i="1"/>
  <c r="P30" i="1"/>
  <c r="Q30" i="1"/>
  <c r="R30" i="1"/>
  <c r="U30" i="1"/>
  <c r="P31" i="1"/>
  <c r="Q31" i="1"/>
  <c r="R31" i="1"/>
  <c r="S31" i="1" s="1"/>
  <c r="U31" i="1"/>
  <c r="P32" i="1"/>
  <c r="Q32" i="1"/>
  <c r="R32" i="1"/>
  <c r="U32" i="1"/>
  <c r="P33" i="1"/>
  <c r="Q33" i="1"/>
  <c r="R33" i="1"/>
  <c r="S33" i="1" s="1"/>
  <c r="U33" i="1"/>
  <c r="P34" i="1"/>
  <c r="Q34" i="1"/>
  <c r="R34" i="1"/>
  <c r="U34" i="1"/>
  <c r="P35" i="1"/>
  <c r="Q35" i="1"/>
  <c r="R35" i="1"/>
  <c r="U35" i="1"/>
  <c r="P36" i="1"/>
  <c r="Q36" i="1"/>
  <c r="R36" i="1"/>
  <c r="U36" i="1"/>
  <c r="P37" i="1"/>
  <c r="Q37" i="1"/>
  <c r="R37" i="1"/>
  <c r="U37" i="1"/>
  <c r="P38" i="1"/>
  <c r="Q38" i="1"/>
  <c r="R38" i="1"/>
  <c r="U38" i="1"/>
  <c r="P39" i="1"/>
  <c r="Q39" i="1"/>
  <c r="R39" i="1"/>
  <c r="U39" i="1"/>
  <c r="P40" i="1"/>
  <c r="Q40" i="1"/>
  <c r="R40" i="1"/>
  <c r="U40" i="1"/>
  <c r="P41" i="1"/>
  <c r="Q41" i="1"/>
  <c r="R41" i="1"/>
  <c r="S41" i="1" s="1"/>
  <c r="U41" i="1"/>
  <c r="P42" i="1"/>
  <c r="Q42" i="1"/>
  <c r="R42" i="1"/>
  <c r="U42" i="1"/>
  <c r="P43" i="1"/>
  <c r="Q43" i="1"/>
  <c r="R43" i="1"/>
  <c r="S43" i="1" s="1"/>
  <c r="U43" i="1"/>
  <c r="P44" i="1"/>
  <c r="Q44" i="1"/>
  <c r="R44" i="1"/>
  <c r="U44" i="1"/>
  <c r="P45" i="1"/>
  <c r="Q45" i="1"/>
  <c r="R45" i="1"/>
  <c r="U45" i="1"/>
  <c r="P46" i="1"/>
  <c r="Q46" i="1"/>
  <c r="R46" i="1"/>
  <c r="U46" i="1"/>
  <c r="P47" i="1"/>
  <c r="Q47" i="1"/>
  <c r="R47" i="1"/>
  <c r="U47" i="1"/>
  <c r="P48" i="1"/>
  <c r="Q48" i="1"/>
  <c r="R48" i="1"/>
  <c r="U48" i="1"/>
  <c r="P49" i="1"/>
  <c r="Q49" i="1"/>
  <c r="R49" i="1"/>
  <c r="S49" i="1" s="1"/>
  <c r="U49" i="1"/>
  <c r="P50" i="1"/>
  <c r="Q50" i="1"/>
  <c r="R50" i="1"/>
  <c r="U50" i="1"/>
  <c r="P51" i="1"/>
  <c r="Q51" i="1"/>
  <c r="R51" i="1"/>
  <c r="U51" i="1"/>
  <c r="P52" i="1"/>
  <c r="Q52" i="1"/>
  <c r="R52" i="1"/>
  <c r="U52" i="1"/>
  <c r="P53" i="1"/>
  <c r="Q53" i="1"/>
  <c r="R53" i="1"/>
  <c r="U53" i="1"/>
  <c r="P54" i="1"/>
  <c r="Q54" i="1"/>
  <c r="R54" i="1"/>
  <c r="U54" i="1"/>
  <c r="P55" i="1"/>
  <c r="Q55" i="1"/>
  <c r="R55" i="1"/>
  <c r="U55" i="1"/>
  <c r="P56" i="1"/>
  <c r="Q56" i="1"/>
  <c r="R56" i="1"/>
  <c r="U56" i="1"/>
  <c r="P57" i="1"/>
  <c r="Q57" i="1"/>
  <c r="R57" i="1"/>
  <c r="S57" i="1" s="1"/>
  <c r="U57" i="1"/>
  <c r="P58" i="1"/>
  <c r="Q58" i="1"/>
  <c r="R58" i="1"/>
  <c r="U58" i="1"/>
  <c r="P59" i="1"/>
  <c r="Q59" i="1"/>
  <c r="R59" i="1"/>
  <c r="S59" i="1" s="1"/>
  <c r="U59" i="1"/>
  <c r="P60" i="1"/>
  <c r="Q60" i="1"/>
  <c r="R60" i="1"/>
  <c r="U60" i="1"/>
  <c r="P61" i="1"/>
  <c r="Q61" i="1"/>
  <c r="R61" i="1"/>
  <c r="U61" i="1"/>
  <c r="P62" i="1"/>
  <c r="Q62" i="1"/>
  <c r="R62" i="1"/>
  <c r="U62" i="1"/>
  <c r="P63" i="1"/>
  <c r="Q63" i="1"/>
  <c r="R63" i="1"/>
  <c r="U63" i="1"/>
  <c r="P64" i="1"/>
  <c r="Q64" i="1"/>
  <c r="R64" i="1"/>
  <c r="U64" i="1"/>
  <c r="P65" i="1"/>
  <c r="Q65" i="1"/>
  <c r="R65" i="1"/>
  <c r="S65" i="1" s="1"/>
  <c r="U65" i="1"/>
  <c r="P66" i="1"/>
  <c r="Q66" i="1"/>
  <c r="R66" i="1"/>
  <c r="U66" i="1"/>
  <c r="P67" i="1"/>
  <c r="Q67" i="1"/>
  <c r="R67" i="1"/>
  <c r="U67" i="1"/>
  <c r="P68" i="1"/>
  <c r="Q68" i="1"/>
  <c r="R68" i="1"/>
  <c r="U68" i="1"/>
  <c r="P69" i="1"/>
  <c r="Q69" i="1"/>
  <c r="R69" i="1"/>
  <c r="U69" i="1"/>
  <c r="P70" i="1"/>
  <c r="Q70" i="1"/>
  <c r="R70" i="1"/>
  <c r="U70" i="1"/>
  <c r="P71" i="1"/>
  <c r="Q71" i="1"/>
  <c r="R71" i="1"/>
  <c r="U71" i="1"/>
  <c r="P72" i="1"/>
  <c r="Q72" i="1"/>
  <c r="R72" i="1"/>
  <c r="U72" i="1"/>
  <c r="P73" i="1"/>
  <c r="Q73" i="1"/>
  <c r="R73" i="1"/>
  <c r="S73" i="1" s="1"/>
  <c r="U73" i="1"/>
  <c r="P74" i="1"/>
  <c r="Q74" i="1"/>
  <c r="R74" i="1"/>
  <c r="U74" i="1"/>
  <c r="P75" i="1"/>
  <c r="Q75" i="1"/>
  <c r="R75" i="1"/>
  <c r="S75" i="1" s="1"/>
  <c r="U75" i="1"/>
  <c r="P76" i="1"/>
  <c r="Q76" i="1"/>
  <c r="R76" i="1"/>
  <c r="U76" i="1"/>
  <c r="P77" i="1"/>
  <c r="Q77" i="1"/>
  <c r="R77" i="1"/>
  <c r="U77" i="1"/>
  <c r="P78" i="1"/>
  <c r="Q78" i="1"/>
  <c r="R78" i="1"/>
  <c r="U78" i="1"/>
  <c r="P79" i="1"/>
  <c r="Q79" i="1"/>
  <c r="R79" i="1"/>
  <c r="U79" i="1"/>
  <c r="P80" i="1"/>
  <c r="Q80" i="1"/>
  <c r="R80" i="1"/>
  <c r="U80" i="1"/>
  <c r="P81" i="1"/>
  <c r="Q81" i="1"/>
  <c r="R81" i="1"/>
  <c r="S81" i="1" s="1"/>
  <c r="U81" i="1"/>
  <c r="P82" i="1"/>
  <c r="Q82" i="1"/>
  <c r="R82" i="1"/>
  <c r="U82" i="1"/>
  <c r="P83" i="1"/>
  <c r="Q83" i="1"/>
  <c r="R83" i="1"/>
  <c r="U83" i="1"/>
  <c r="P84" i="1"/>
  <c r="Q84" i="1"/>
  <c r="R84" i="1"/>
  <c r="U84" i="1"/>
  <c r="P85" i="1"/>
  <c r="Q85" i="1"/>
  <c r="R85" i="1"/>
  <c r="U85" i="1"/>
  <c r="P86" i="1"/>
  <c r="Q86" i="1"/>
  <c r="R86" i="1"/>
  <c r="U86" i="1"/>
  <c r="P87" i="1"/>
  <c r="Q87" i="1"/>
  <c r="R87" i="1"/>
  <c r="U87" i="1"/>
  <c r="P88" i="1"/>
  <c r="Q88" i="1"/>
  <c r="R88" i="1"/>
  <c r="U88" i="1"/>
  <c r="P89" i="1"/>
  <c r="Q89" i="1"/>
  <c r="R89" i="1"/>
  <c r="S89" i="1" s="1"/>
  <c r="U89" i="1"/>
  <c r="P90" i="1"/>
  <c r="Q90" i="1"/>
  <c r="R90" i="1"/>
  <c r="U90" i="1"/>
  <c r="P91" i="1"/>
  <c r="Q91" i="1"/>
  <c r="R91" i="1"/>
  <c r="S91" i="1" s="1"/>
  <c r="U91" i="1"/>
  <c r="P92" i="1"/>
  <c r="Q92" i="1"/>
  <c r="R92" i="1"/>
  <c r="U92" i="1"/>
  <c r="P93" i="1"/>
  <c r="Q93" i="1"/>
  <c r="R93" i="1"/>
  <c r="U93" i="1"/>
  <c r="P94" i="1"/>
  <c r="Q94" i="1"/>
  <c r="R94" i="1"/>
  <c r="U94" i="1"/>
  <c r="P95" i="1"/>
  <c r="Q95" i="1"/>
  <c r="R95" i="1"/>
  <c r="U95" i="1"/>
  <c r="P96" i="1"/>
  <c r="Q96" i="1"/>
  <c r="R96" i="1"/>
  <c r="U96" i="1"/>
  <c r="P97" i="1"/>
  <c r="Q97" i="1"/>
  <c r="R97" i="1"/>
  <c r="S97" i="1" s="1"/>
  <c r="U97" i="1"/>
  <c r="P98" i="1"/>
  <c r="Q98" i="1"/>
  <c r="R98" i="1"/>
  <c r="U98" i="1"/>
  <c r="P99" i="1"/>
  <c r="Q99" i="1"/>
  <c r="R99" i="1"/>
  <c r="U99" i="1"/>
  <c r="P100" i="1"/>
  <c r="Q100" i="1"/>
  <c r="R100" i="1"/>
  <c r="U100" i="1"/>
  <c r="P101" i="1"/>
  <c r="Q101" i="1"/>
  <c r="R101" i="1"/>
  <c r="U101" i="1"/>
  <c r="P102" i="1"/>
  <c r="Q102" i="1"/>
  <c r="R102" i="1"/>
  <c r="U102" i="1"/>
  <c r="P103" i="1"/>
  <c r="Q103" i="1"/>
  <c r="R103" i="1"/>
  <c r="U103" i="1"/>
  <c r="P104" i="1"/>
  <c r="Q104" i="1"/>
  <c r="R104" i="1"/>
  <c r="U104" i="1"/>
  <c r="P105" i="1"/>
  <c r="Q105" i="1"/>
  <c r="R105" i="1"/>
  <c r="S105" i="1" s="1"/>
  <c r="U105" i="1"/>
  <c r="P106" i="1"/>
  <c r="Q106" i="1"/>
  <c r="R106" i="1"/>
  <c r="U106" i="1"/>
  <c r="P107" i="1"/>
  <c r="Q107" i="1"/>
  <c r="R107" i="1"/>
  <c r="S107" i="1" s="1"/>
  <c r="U107" i="1"/>
  <c r="P108" i="1"/>
  <c r="Q108" i="1"/>
  <c r="R108" i="1"/>
  <c r="U108" i="1"/>
  <c r="P109" i="1"/>
  <c r="Q109" i="1"/>
  <c r="R109" i="1"/>
  <c r="U109" i="1"/>
  <c r="P110" i="1"/>
  <c r="Q110" i="1"/>
  <c r="R110" i="1"/>
  <c r="U110" i="1"/>
  <c r="P111" i="1"/>
  <c r="Q111" i="1"/>
  <c r="R111" i="1"/>
  <c r="U111" i="1"/>
  <c r="P112" i="1"/>
  <c r="Q112" i="1"/>
  <c r="R112" i="1"/>
  <c r="U112" i="1"/>
  <c r="P113" i="1"/>
  <c r="Q113" i="1"/>
  <c r="R113" i="1"/>
  <c r="S113" i="1" s="1"/>
  <c r="U113" i="1"/>
  <c r="P114" i="1"/>
  <c r="Q114" i="1"/>
  <c r="R114" i="1"/>
  <c r="U114" i="1"/>
  <c r="P115" i="1"/>
  <c r="Q115" i="1"/>
  <c r="R115" i="1"/>
  <c r="U115" i="1"/>
  <c r="P116" i="1"/>
  <c r="Q116" i="1"/>
  <c r="R116" i="1"/>
  <c r="U116" i="1"/>
  <c r="P117" i="1"/>
  <c r="Q117" i="1"/>
  <c r="R117" i="1"/>
  <c r="U117" i="1"/>
  <c r="P118" i="1"/>
  <c r="Q118" i="1"/>
  <c r="R118" i="1"/>
  <c r="U118" i="1"/>
  <c r="P119" i="1"/>
  <c r="Q119" i="1"/>
  <c r="R119" i="1"/>
  <c r="U119" i="1"/>
  <c r="P120" i="1"/>
  <c r="Q120" i="1"/>
  <c r="R120" i="1"/>
  <c r="U120" i="1"/>
  <c r="P121" i="1"/>
  <c r="Q121" i="1"/>
  <c r="R121" i="1"/>
  <c r="S121" i="1" s="1"/>
  <c r="U121" i="1"/>
  <c r="P122" i="1"/>
  <c r="Q122" i="1"/>
  <c r="R122" i="1"/>
  <c r="U122" i="1"/>
  <c r="P123" i="1"/>
  <c r="Q123" i="1"/>
  <c r="R123" i="1"/>
  <c r="S123" i="1" s="1"/>
  <c r="U123" i="1"/>
  <c r="P124" i="1"/>
  <c r="Q124" i="1"/>
  <c r="R124" i="1"/>
  <c r="U124" i="1"/>
  <c r="P125" i="1"/>
  <c r="Q125" i="1"/>
  <c r="R125" i="1"/>
  <c r="U125" i="1"/>
  <c r="P126" i="1"/>
  <c r="Q126" i="1"/>
  <c r="R126" i="1"/>
  <c r="U126" i="1"/>
  <c r="P127" i="1"/>
  <c r="Q127" i="1"/>
  <c r="R127" i="1"/>
  <c r="U127" i="1"/>
  <c r="P128" i="1"/>
  <c r="Q128" i="1"/>
  <c r="R128" i="1"/>
  <c r="U128" i="1"/>
  <c r="P129" i="1"/>
  <c r="Q129" i="1"/>
  <c r="R129" i="1"/>
  <c r="S129" i="1" s="1"/>
  <c r="U129" i="1"/>
  <c r="P130" i="1"/>
  <c r="Q130" i="1"/>
  <c r="R130" i="1"/>
  <c r="U130" i="1"/>
  <c r="P131" i="1"/>
  <c r="Q131" i="1"/>
  <c r="R131" i="1"/>
  <c r="U131" i="1"/>
  <c r="P132" i="1"/>
  <c r="Q132" i="1"/>
  <c r="R132" i="1"/>
  <c r="U132" i="1"/>
  <c r="P133" i="1"/>
  <c r="Q133" i="1"/>
  <c r="R133" i="1"/>
  <c r="U133" i="1"/>
  <c r="P134" i="1"/>
  <c r="Q134" i="1"/>
  <c r="R134" i="1"/>
  <c r="U134" i="1"/>
  <c r="P135" i="1"/>
  <c r="Q135" i="1"/>
  <c r="R135" i="1"/>
  <c r="U135" i="1"/>
  <c r="P136" i="1"/>
  <c r="Q136" i="1"/>
  <c r="R136" i="1"/>
  <c r="U136" i="1"/>
  <c r="P137" i="1"/>
  <c r="Q137" i="1"/>
  <c r="R137" i="1"/>
  <c r="S137" i="1" s="1"/>
  <c r="U137" i="1"/>
  <c r="P138" i="1"/>
  <c r="Q138" i="1"/>
  <c r="R138" i="1"/>
  <c r="U138" i="1"/>
  <c r="P139" i="1"/>
  <c r="Q139" i="1"/>
  <c r="R139" i="1"/>
  <c r="S139" i="1" s="1"/>
  <c r="U139" i="1"/>
  <c r="P140" i="1"/>
  <c r="Q140" i="1"/>
  <c r="R140" i="1"/>
  <c r="U140" i="1"/>
  <c r="P141" i="1"/>
  <c r="Q141" i="1"/>
  <c r="R141" i="1"/>
  <c r="U141" i="1"/>
  <c r="P142" i="1"/>
  <c r="Q142" i="1"/>
  <c r="R142" i="1"/>
  <c r="U142" i="1"/>
  <c r="P143" i="1"/>
  <c r="Q143" i="1"/>
  <c r="R143" i="1"/>
  <c r="U143" i="1"/>
  <c r="P144" i="1"/>
  <c r="Q144" i="1"/>
  <c r="R144" i="1"/>
  <c r="U144" i="1"/>
  <c r="P145" i="1"/>
  <c r="Q145" i="1"/>
  <c r="R145" i="1"/>
  <c r="S145" i="1" s="1"/>
  <c r="U145" i="1"/>
  <c r="P146" i="1"/>
  <c r="Q146" i="1"/>
  <c r="R146" i="1"/>
  <c r="U146" i="1"/>
  <c r="P147" i="1"/>
  <c r="Q147" i="1"/>
  <c r="R147" i="1"/>
  <c r="U147" i="1"/>
  <c r="P148" i="1"/>
  <c r="Q148" i="1"/>
  <c r="R148" i="1"/>
  <c r="U148" i="1"/>
  <c r="P149" i="1"/>
  <c r="Q149" i="1"/>
  <c r="R149" i="1"/>
  <c r="U149" i="1"/>
  <c r="P150" i="1"/>
  <c r="Q150" i="1"/>
  <c r="R150" i="1"/>
  <c r="U150" i="1"/>
  <c r="P151" i="1"/>
  <c r="Q151" i="1"/>
  <c r="R151" i="1"/>
  <c r="U151" i="1"/>
  <c r="P152" i="1"/>
  <c r="Q152" i="1"/>
  <c r="R152" i="1"/>
  <c r="U152" i="1"/>
  <c r="P153" i="1"/>
  <c r="Q153" i="1"/>
  <c r="R153" i="1"/>
  <c r="S153" i="1" s="1"/>
  <c r="U153" i="1"/>
  <c r="P154" i="1"/>
  <c r="Q154" i="1"/>
  <c r="R154" i="1"/>
  <c r="U154" i="1"/>
  <c r="P155" i="1"/>
  <c r="Q155" i="1"/>
  <c r="R155" i="1"/>
  <c r="S155" i="1" s="1"/>
  <c r="U155" i="1"/>
  <c r="P156" i="1"/>
  <c r="Q156" i="1"/>
  <c r="R156" i="1"/>
  <c r="U156" i="1"/>
  <c r="P157" i="1"/>
  <c r="Q157" i="1"/>
  <c r="R157" i="1"/>
  <c r="U157" i="1"/>
  <c r="P158" i="1"/>
  <c r="Q158" i="1"/>
  <c r="R158" i="1"/>
  <c r="U158" i="1"/>
  <c r="P159" i="1"/>
  <c r="Q159" i="1"/>
  <c r="R159" i="1"/>
  <c r="U159" i="1"/>
  <c r="P160" i="1"/>
  <c r="Q160" i="1"/>
  <c r="R160" i="1"/>
  <c r="U160" i="1"/>
  <c r="P161" i="1"/>
  <c r="Q161" i="1"/>
  <c r="R161" i="1"/>
  <c r="S161" i="1" s="1"/>
  <c r="U161" i="1"/>
  <c r="P162" i="1"/>
  <c r="Q162" i="1"/>
  <c r="R162" i="1"/>
  <c r="U162" i="1"/>
  <c r="P163" i="1"/>
  <c r="Q163" i="1"/>
  <c r="R163" i="1"/>
  <c r="U163" i="1"/>
  <c r="P164" i="1"/>
  <c r="Q164" i="1"/>
  <c r="R164" i="1"/>
  <c r="U164" i="1"/>
  <c r="P165" i="1"/>
  <c r="Q165" i="1"/>
  <c r="R165" i="1"/>
  <c r="U165" i="1"/>
  <c r="P166" i="1"/>
  <c r="Q166" i="1"/>
  <c r="R166" i="1"/>
  <c r="U166" i="1"/>
  <c r="P167" i="1"/>
  <c r="Q167" i="1"/>
  <c r="R167" i="1"/>
  <c r="U167" i="1"/>
  <c r="P168" i="1"/>
  <c r="Q168" i="1"/>
  <c r="R168" i="1"/>
  <c r="U168" i="1"/>
  <c r="P169" i="1"/>
  <c r="Q169" i="1"/>
  <c r="R169" i="1"/>
  <c r="U169" i="1"/>
  <c r="P170" i="1"/>
  <c r="Q170" i="1"/>
  <c r="R170" i="1"/>
  <c r="U170" i="1"/>
  <c r="P171" i="1"/>
  <c r="Q171" i="1"/>
  <c r="R171" i="1"/>
  <c r="U171" i="1"/>
  <c r="P172" i="1"/>
  <c r="Q172" i="1"/>
  <c r="R172" i="1"/>
  <c r="U172" i="1"/>
  <c r="P173" i="1"/>
  <c r="Q173" i="1"/>
  <c r="R173" i="1"/>
  <c r="U173" i="1"/>
  <c r="P174" i="1"/>
  <c r="Q174" i="1"/>
  <c r="R174" i="1"/>
  <c r="U174" i="1"/>
  <c r="P175" i="1"/>
  <c r="Q175" i="1"/>
  <c r="R175" i="1"/>
  <c r="U175" i="1"/>
  <c r="P176" i="1"/>
  <c r="Q176" i="1"/>
  <c r="R176" i="1"/>
  <c r="U176" i="1"/>
  <c r="P177" i="1"/>
  <c r="Q177" i="1"/>
  <c r="R177" i="1"/>
  <c r="S177" i="1" s="1"/>
  <c r="U177" i="1"/>
  <c r="P178" i="1"/>
  <c r="Q178" i="1"/>
  <c r="R178" i="1"/>
  <c r="U178" i="1"/>
  <c r="P179" i="1"/>
  <c r="Q179" i="1"/>
  <c r="R179" i="1"/>
  <c r="S179" i="1" s="1"/>
  <c r="U179" i="1"/>
  <c r="P180" i="1"/>
  <c r="Q180" i="1"/>
  <c r="R180" i="1"/>
  <c r="U180" i="1"/>
  <c r="P181" i="1"/>
  <c r="Q181" i="1"/>
  <c r="R181" i="1"/>
  <c r="U181" i="1"/>
  <c r="P182" i="1"/>
  <c r="Q182" i="1"/>
  <c r="R182" i="1"/>
  <c r="U182" i="1"/>
  <c r="P183" i="1"/>
  <c r="Q183" i="1"/>
  <c r="R183" i="1"/>
  <c r="U183" i="1"/>
  <c r="P184" i="1"/>
  <c r="Q184" i="1"/>
  <c r="R184" i="1"/>
  <c r="U184" i="1"/>
  <c r="P185" i="1"/>
  <c r="Q185" i="1"/>
  <c r="R185" i="1"/>
  <c r="U185" i="1"/>
  <c r="P186" i="1"/>
  <c r="Q186" i="1"/>
  <c r="R186" i="1"/>
  <c r="U186" i="1"/>
  <c r="P187" i="1"/>
  <c r="Q187" i="1"/>
  <c r="R187" i="1"/>
  <c r="U187" i="1"/>
  <c r="P188" i="1"/>
  <c r="Q188" i="1"/>
  <c r="R188" i="1"/>
  <c r="U188" i="1"/>
  <c r="P189" i="1"/>
  <c r="Q189" i="1"/>
  <c r="R189" i="1"/>
  <c r="U189" i="1"/>
  <c r="P190" i="1"/>
  <c r="Q190" i="1"/>
  <c r="R190" i="1"/>
  <c r="U190" i="1"/>
  <c r="P191" i="1"/>
  <c r="Q191" i="1"/>
  <c r="R191" i="1"/>
  <c r="U191" i="1"/>
  <c r="P192" i="1"/>
  <c r="Q192" i="1"/>
  <c r="R192" i="1"/>
  <c r="U192" i="1"/>
  <c r="P193" i="1"/>
  <c r="Q193" i="1"/>
  <c r="R193" i="1"/>
  <c r="U193" i="1"/>
  <c r="P194" i="1"/>
  <c r="Q194" i="1"/>
  <c r="R194" i="1"/>
  <c r="U194" i="1"/>
  <c r="P195" i="1"/>
  <c r="Q195" i="1"/>
  <c r="R195" i="1"/>
  <c r="U195" i="1"/>
  <c r="P196" i="1"/>
  <c r="Q196" i="1"/>
  <c r="R196" i="1"/>
  <c r="U196" i="1"/>
  <c r="P197" i="1"/>
  <c r="Q197" i="1"/>
  <c r="R197" i="1"/>
  <c r="U197" i="1"/>
  <c r="P198" i="1"/>
  <c r="Q198" i="1"/>
  <c r="R198" i="1"/>
  <c r="U198" i="1"/>
  <c r="P199" i="1"/>
  <c r="Q199" i="1"/>
  <c r="R199" i="1"/>
  <c r="U199" i="1"/>
  <c r="P200" i="1"/>
  <c r="Q200" i="1"/>
  <c r="R200" i="1"/>
  <c r="U200" i="1"/>
  <c r="P201" i="1"/>
  <c r="Q201" i="1"/>
  <c r="R201" i="1"/>
  <c r="U201" i="1"/>
  <c r="P202" i="1"/>
  <c r="Q202" i="1"/>
  <c r="R202" i="1"/>
  <c r="U202" i="1"/>
  <c r="P203" i="1"/>
  <c r="Q203" i="1"/>
  <c r="R203" i="1"/>
  <c r="U203" i="1"/>
  <c r="P204" i="1"/>
  <c r="Q204" i="1"/>
  <c r="R204" i="1"/>
  <c r="U204" i="1"/>
  <c r="P205" i="1"/>
  <c r="Q205" i="1"/>
  <c r="R205" i="1"/>
  <c r="U205" i="1"/>
  <c r="P206" i="1"/>
  <c r="Q206" i="1"/>
  <c r="R206" i="1"/>
  <c r="S206" i="1" s="1"/>
  <c r="U206" i="1"/>
  <c r="P207" i="1"/>
  <c r="Q207" i="1"/>
  <c r="R207" i="1"/>
  <c r="U207" i="1"/>
  <c r="P208" i="1"/>
  <c r="Q208" i="1"/>
  <c r="R208" i="1"/>
  <c r="U208" i="1"/>
  <c r="P209" i="1"/>
  <c r="Q209" i="1"/>
  <c r="R209" i="1"/>
  <c r="U209" i="1"/>
  <c r="P210" i="1"/>
  <c r="Q210" i="1"/>
  <c r="R210" i="1"/>
  <c r="U210" i="1"/>
  <c r="U11" i="1"/>
  <c r="Q11" i="1"/>
  <c r="P11" i="1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56" i="9"/>
  <c r="M57" i="9"/>
  <c r="M58" i="9"/>
  <c r="M59" i="9"/>
  <c r="M60" i="9"/>
  <c r="M61" i="9"/>
  <c r="M62" i="9"/>
  <c r="M63" i="9"/>
  <c r="M64" i="9"/>
  <c r="M65" i="9"/>
  <c r="M66" i="9"/>
  <c r="M67" i="9"/>
  <c r="M68" i="9"/>
  <c r="M69" i="9"/>
  <c r="M70" i="9"/>
  <c r="M71" i="9"/>
  <c r="M72" i="9"/>
  <c r="M73" i="9"/>
  <c r="M74" i="9"/>
  <c r="M75" i="9"/>
  <c r="M76" i="9"/>
  <c r="M77" i="9"/>
  <c r="M78" i="9"/>
  <c r="M79" i="9"/>
  <c r="M80" i="9"/>
  <c r="M81" i="9"/>
  <c r="M82" i="9"/>
  <c r="M83" i="9"/>
  <c r="M84" i="9"/>
  <c r="M85" i="9"/>
  <c r="M86" i="9"/>
  <c r="M87" i="9"/>
  <c r="M88" i="9"/>
  <c r="M89" i="9"/>
  <c r="M90" i="9"/>
  <c r="M91" i="9"/>
  <c r="M92" i="9"/>
  <c r="M93" i="9"/>
  <c r="M94" i="9"/>
  <c r="M95" i="9"/>
  <c r="M96" i="9"/>
  <c r="M97" i="9"/>
  <c r="M98" i="9"/>
  <c r="M99" i="9"/>
  <c r="M100" i="9"/>
  <c r="M101" i="9"/>
  <c r="M102" i="9"/>
  <c r="M103" i="9"/>
  <c r="M104" i="9"/>
  <c r="M105" i="9"/>
  <c r="M106" i="9"/>
  <c r="M107" i="9"/>
  <c r="M108" i="9"/>
  <c r="M109" i="9"/>
  <c r="M110" i="9"/>
  <c r="M111" i="9"/>
  <c r="M112" i="9"/>
  <c r="M113" i="9"/>
  <c r="M114" i="9"/>
  <c r="M115" i="9"/>
  <c r="M116" i="9"/>
  <c r="M117" i="9"/>
  <c r="M118" i="9"/>
  <c r="M119" i="9"/>
  <c r="M120" i="9"/>
  <c r="M121" i="9"/>
  <c r="M122" i="9"/>
  <c r="M123" i="9"/>
  <c r="M124" i="9"/>
  <c r="M125" i="9"/>
  <c r="M126" i="9"/>
  <c r="M127" i="9"/>
  <c r="M128" i="9"/>
  <c r="M129" i="9"/>
  <c r="M130" i="9"/>
  <c r="M131" i="9"/>
  <c r="M132" i="9"/>
  <c r="M133" i="9"/>
  <c r="M134" i="9"/>
  <c r="M135" i="9"/>
  <c r="M136" i="9"/>
  <c r="M137" i="9"/>
  <c r="M138" i="9"/>
  <c r="M139" i="9"/>
  <c r="M140" i="9"/>
  <c r="M141" i="9"/>
  <c r="M142" i="9"/>
  <c r="M143" i="9"/>
  <c r="M144" i="9"/>
  <c r="M145" i="9"/>
  <c r="M146" i="9"/>
  <c r="M147" i="9"/>
  <c r="M148" i="9"/>
  <c r="M149" i="9"/>
  <c r="M150" i="9"/>
  <c r="M151" i="9"/>
  <c r="M152" i="9"/>
  <c r="M153" i="9"/>
  <c r="M154" i="9"/>
  <c r="M155" i="9"/>
  <c r="M156" i="9"/>
  <c r="M157" i="9"/>
  <c r="M158" i="9"/>
  <c r="M159" i="9"/>
  <c r="M160" i="9"/>
  <c r="M161" i="9"/>
  <c r="M162" i="9"/>
  <c r="M163" i="9"/>
  <c r="M164" i="9"/>
  <c r="M165" i="9"/>
  <c r="M166" i="9"/>
  <c r="M167" i="9"/>
  <c r="M168" i="9"/>
  <c r="M169" i="9"/>
  <c r="M170" i="9"/>
  <c r="M171" i="9"/>
  <c r="M172" i="9"/>
  <c r="M173" i="9"/>
  <c r="M174" i="9"/>
  <c r="M175" i="9"/>
  <c r="M176" i="9"/>
  <c r="M177" i="9"/>
  <c r="M178" i="9"/>
  <c r="M179" i="9"/>
  <c r="M180" i="9"/>
  <c r="M181" i="9"/>
  <c r="M182" i="9"/>
  <c r="M183" i="9"/>
  <c r="M184" i="9"/>
  <c r="M185" i="9"/>
  <c r="M186" i="9"/>
  <c r="M187" i="9"/>
  <c r="M188" i="9"/>
  <c r="M189" i="9"/>
  <c r="M190" i="9"/>
  <c r="M191" i="9"/>
  <c r="M192" i="9"/>
  <c r="M193" i="9"/>
  <c r="M194" i="9"/>
  <c r="M195" i="9"/>
  <c r="M196" i="9"/>
  <c r="M197" i="9"/>
  <c r="M198" i="9"/>
  <c r="M199" i="9"/>
  <c r="M200" i="9"/>
  <c r="M201" i="9"/>
  <c r="M202" i="9"/>
  <c r="M203" i="9"/>
  <c r="M204" i="9"/>
  <c r="M205" i="9"/>
  <c r="M206" i="9"/>
  <c r="M207" i="9"/>
  <c r="M208" i="9"/>
  <c r="M209" i="9"/>
  <c r="M210" i="9"/>
  <c r="M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0" i="9"/>
  <c r="I161" i="9"/>
  <c r="I162" i="9"/>
  <c r="I163" i="9"/>
  <c r="I164" i="9"/>
  <c r="I165" i="9"/>
  <c r="I166" i="9"/>
  <c r="I167" i="9"/>
  <c r="I168" i="9"/>
  <c r="I169" i="9"/>
  <c r="I170" i="9"/>
  <c r="I171" i="9"/>
  <c r="I172" i="9"/>
  <c r="I173" i="9"/>
  <c r="I174" i="9"/>
  <c r="I175" i="9"/>
  <c r="I176" i="9"/>
  <c r="I177" i="9"/>
  <c r="I178" i="9"/>
  <c r="I179" i="9"/>
  <c r="I180" i="9"/>
  <c r="I181" i="9"/>
  <c r="I182" i="9"/>
  <c r="I183" i="9"/>
  <c r="I184" i="9"/>
  <c r="I185" i="9"/>
  <c r="I186" i="9"/>
  <c r="I187" i="9"/>
  <c r="I188" i="9"/>
  <c r="I189" i="9"/>
  <c r="I190" i="9"/>
  <c r="I191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G142" i="9"/>
  <c r="G143" i="9"/>
  <c r="G144" i="9"/>
  <c r="G145" i="9"/>
  <c r="G146" i="9"/>
  <c r="G147" i="9"/>
  <c r="G148" i="9"/>
  <c r="G149" i="9"/>
  <c r="G150" i="9"/>
  <c r="G151" i="9"/>
  <c r="G152" i="9"/>
  <c r="G153" i="9"/>
  <c r="G154" i="9"/>
  <c r="G155" i="9"/>
  <c r="G156" i="9"/>
  <c r="G157" i="9"/>
  <c r="G158" i="9"/>
  <c r="G159" i="9"/>
  <c r="G160" i="9"/>
  <c r="G161" i="9"/>
  <c r="G162" i="9"/>
  <c r="G163" i="9"/>
  <c r="G164" i="9"/>
  <c r="G165" i="9"/>
  <c r="G166" i="9"/>
  <c r="G167" i="9"/>
  <c r="G168" i="9"/>
  <c r="G169" i="9"/>
  <c r="G170" i="9"/>
  <c r="G171" i="9"/>
  <c r="G172" i="9"/>
  <c r="G173" i="9"/>
  <c r="G174" i="9"/>
  <c r="G175" i="9"/>
  <c r="G176" i="9"/>
  <c r="G177" i="9"/>
  <c r="G178" i="9"/>
  <c r="G179" i="9"/>
  <c r="G180" i="9"/>
  <c r="G181" i="9"/>
  <c r="G182" i="9"/>
  <c r="G183" i="9"/>
  <c r="G184" i="9"/>
  <c r="G185" i="9"/>
  <c r="G186" i="9"/>
  <c r="G187" i="9"/>
  <c r="G188" i="9"/>
  <c r="G189" i="9"/>
  <c r="G190" i="9"/>
  <c r="G191" i="9"/>
  <c r="G192" i="9"/>
  <c r="G193" i="9"/>
  <c r="G194" i="9"/>
  <c r="G195" i="9"/>
  <c r="G196" i="9"/>
  <c r="G197" i="9"/>
  <c r="G198" i="9"/>
  <c r="G199" i="9"/>
  <c r="G200" i="9"/>
  <c r="G201" i="9"/>
  <c r="G202" i="9"/>
  <c r="G203" i="9"/>
  <c r="G204" i="9"/>
  <c r="G205" i="9"/>
  <c r="G206" i="9"/>
  <c r="G207" i="9"/>
  <c r="G208" i="9"/>
  <c r="G209" i="9"/>
  <c r="G210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H173" i="9"/>
  <c r="H174" i="9"/>
  <c r="H175" i="9"/>
  <c r="H176" i="9"/>
  <c r="H177" i="9"/>
  <c r="H178" i="9"/>
  <c r="H179" i="9"/>
  <c r="H180" i="9"/>
  <c r="H181" i="9"/>
  <c r="H182" i="9"/>
  <c r="H183" i="9"/>
  <c r="H184" i="9"/>
  <c r="H185" i="9"/>
  <c r="H186" i="9"/>
  <c r="H187" i="9"/>
  <c r="H188" i="9"/>
  <c r="H189" i="9"/>
  <c r="H190" i="9"/>
  <c r="H191" i="9"/>
  <c r="H192" i="9"/>
  <c r="H193" i="9"/>
  <c r="H194" i="9"/>
  <c r="H195" i="9"/>
  <c r="H196" i="9"/>
  <c r="H197" i="9"/>
  <c r="H198" i="9"/>
  <c r="H199" i="9"/>
  <c r="H200" i="9"/>
  <c r="H201" i="9"/>
  <c r="H202" i="9"/>
  <c r="H203" i="9"/>
  <c r="H204" i="9"/>
  <c r="H205" i="9"/>
  <c r="H206" i="9"/>
  <c r="H207" i="9"/>
  <c r="H208" i="9"/>
  <c r="H209" i="9"/>
  <c r="H210" i="9"/>
  <c r="H11" i="9"/>
  <c r="G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68" i="9"/>
  <c r="F169" i="9"/>
  <c r="F170" i="9"/>
  <c r="F171" i="9"/>
  <c r="F172" i="9"/>
  <c r="F173" i="9"/>
  <c r="F174" i="9"/>
  <c r="F175" i="9"/>
  <c r="F176" i="9"/>
  <c r="F177" i="9"/>
  <c r="F178" i="9"/>
  <c r="F179" i="9"/>
  <c r="F180" i="9"/>
  <c r="F181" i="9"/>
  <c r="F182" i="9"/>
  <c r="F183" i="9"/>
  <c r="F184" i="9"/>
  <c r="F185" i="9"/>
  <c r="F186" i="9"/>
  <c r="F187" i="9"/>
  <c r="F188" i="9"/>
  <c r="F189" i="9"/>
  <c r="F190" i="9"/>
  <c r="F191" i="9"/>
  <c r="F192" i="9"/>
  <c r="F193" i="9"/>
  <c r="F194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207" i="9"/>
  <c r="F208" i="9"/>
  <c r="F209" i="9"/>
  <c r="F210" i="9"/>
  <c r="F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145" i="9"/>
  <c r="E146" i="9"/>
  <c r="E147" i="9"/>
  <c r="E148" i="9"/>
  <c r="E149" i="9"/>
  <c r="E150" i="9"/>
  <c r="E151" i="9"/>
  <c r="E152" i="9"/>
  <c r="E153" i="9"/>
  <c r="E154" i="9"/>
  <c r="E155" i="9"/>
  <c r="E156" i="9"/>
  <c r="E157" i="9"/>
  <c r="E158" i="9"/>
  <c r="E159" i="9"/>
  <c r="E160" i="9"/>
  <c r="E161" i="9"/>
  <c r="E162" i="9"/>
  <c r="E163" i="9"/>
  <c r="E164" i="9"/>
  <c r="E165" i="9"/>
  <c r="E166" i="9"/>
  <c r="E167" i="9"/>
  <c r="E168" i="9"/>
  <c r="E169" i="9"/>
  <c r="E170" i="9"/>
  <c r="E171" i="9"/>
  <c r="E172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210" i="9"/>
  <c r="E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154" i="9"/>
  <c r="D155" i="9"/>
  <c r="D156" i="9"/>
  <c r="D157" i="9"/>
  <c r="D158" i="9"/>
  <c r="D159" i="9"/>
  <c r="D160" i="9"/>
  <c r="D161" i="9"/>
  <c r="D162" i="9"/>
  <c r="D163" i="9"/>
  <c r="D164" i="9"/>
  <c r="D165" i="9"/>
  <c r="D166" i="9"/>
  <c r="D167" i="9"/>
  <c r="D168" i="9"/>
  <c r="D169" i="9"/>
  <c r="D170" i="9"/>
  <c r="D171" i="9"/>
  <c r="D172" i="9"/>
  <c r="D173" i="9"/>
  <c r="D174" i="9"/>
  <c r="D175" i="9"/>
  <c r="D176" i="9"/>
  <c r="D177" i="9"/>
  <c r="D178" i="9"/>
  <c r="D179" i="9"/>
  <c r="D180" i="9"/>
  <c r="D181" i="9"/>
  <c r="D182" i="9"/>
  <c r="D183" i="9"/>
  <c r="D184" i="9"/>
  <c r="D185" i="9"/>
  <c r="D186" i="9"/>
  <c r="D187" i="9"/>
  <c r="D188" i="9"/>
  <c r="D189" i="9"/>
  <c r="D190" i="9"/>
  <c r="D191" i="9"/>
  <c r="D192" i="9"/>
  <c r="D193" i="9"/>
  <c r="D194" i="9"/>
  <c r="D195" i="9"/>
  <c r="D196" i="9"/>
  <c r="D197" i="9"/>
  <c r="D198" i="9"/>
  <c r="D199" i="9"/>
  <c r="D200" i="9"/>
  <c r="D201" i="9"/>
  <c r="D202" i="9"/>
  <c r="D203" i="9"/>
  <c r="D204" i="9"/>
  <c r="D205" i="9"/>
  <c r="D206" i="9"/>
  <c r="D207" i="9"/>
  <c r="D208" i="9"/>
  <c r="D209" i="9"/>
  <c r="D210" i="9"/>
  <c r="D11" i="9"/>
  <c r="C12" i="9"/>
  <c r="C13" i="9"/>
  <c r="C14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11" i="9"/>
  <c r="B27" i="9"/>
  <c r="B30" i="9"/>
  <c r="B31" i="9"/>
  <c r="B32" i="9"/>
  <c r="B33" i="9"/>
  <c r="B34" i="9"/>
  <c r="B35" i="9"/>
  <c r="B36" i="9"/>
  <c r="B37" i="9"/>
  <c r="B38" i="9"/>
  <c r="B39" i="9"/>
  <c r="B41" i="9"/>
  <c r="B42" i="9"/>
  <c r="B43" i="9"/>
  <c r="B45" i="9"/>
  <c r="B46" i="9"/>
  <c r="B47" i="9"/>
  <c r="B48" i="9"/>
  <c r="B49" i="9"/>
  <c r="B50" i="9"/>
  <c r="B51" i="9"/>
  <c r="B52" i="9"/>
  <c r="B53" i="9"/>
  <c r="B54" i="9"/>
  <c r="B55" i="9"/>
  <c r="B57" i="9"/>
  <c r="B58" i="9"/>
  <c r="B59" i="9"/>
  <c r="B61" i="9"/>
  <c r="B62" i="9"/>
  <c r="B63" i="9"/>
  <c r="B64" i="9"/>
  <c r="B65" i="9"/>
  <c r="B66" i="9"/>
  <c r="B67" i="9"/>
  <c r="B68" i="9"/>
  <c r="B69" i="9"/>
  <c r="B70" i="9"/>
  <c r="B71" i="9"/>
  <c r="B73" i="9"/>
  <c r="B74" i="9"/>
  <c r="B75" i="9"/>
  <c r="B77" i="9"/>
  <c r="B78" i="9"/>
  <c r="B79" i="9"/>
  <c r="B80" i="9"/>
  <c r="B81" i="9"/>
  <c r="B82" i="9"/>
  <c r="B83" i="9"/>
  <c r="B84" i="9"/>
  <c r="B85" i="9"/>
  <c r="B86" i="9"/>
  <c r="B87" i="9"/>
  <c r="B89" i="9"/>
  <c r="B90" i="9"/>
  <c r="B91" i="9"/>
  <c r="B93" i="9"/>
  <c r="B94" i="9"/>
  <c r="B95" i="9"/>
  <c r="B96" i="9"/>
  <c r="B97" i="9"/>
  <c r="B98" i="9"/>
  <c r="B99" i="9"/>
  <c r="B100" i="9"/>
  <c r="B101" i="9"/>
  <c r="B102" i="9"/>
  <c r="B103" i="9"/>
  <c r="B105" i="9"/>
  <c r="B106" i="9"/>
  <c r="B107" i="9"/>
  <c r="B109" i="9"/>
  <c r="B110" i="9"/>
  <c r="B111" i="9"/>
  <c r="B112" i="9"/>
  <c r="B113" i="9"/>
  <c r="B114" i="9"/>
  <c r="B115" i="9"/>
  <c r="B116" i="9"/>
  <c r="B117" i="9"/>
  <c r="B118" i="9"/>
  <c r="B119" i="9"/>
  <c r="B121" i="9"/>
  <c r="B122" i="9"/>
  <c r="B123" i="9"/>
  <c r="B125" i="9"/>
  <c r="B126" i="9"/>
  <c r="B127" i="9"/>
  <c r="B128" i="9"/>
  <c r="B129" i="9"/>
  <c r="B130" i="9"/>
  <c r="B131" i="9"/>
  <c r="B132" i="9"/>
  <c r="B133" i="9"/>
  <c r="B134" i="9"/>
  <c r="B135" i="9"/>
  <c r="B137" i="9"/>
  <c r="B138" i="9"/>
  <c r="B139" i="9"/>
  <c r="B141" i="9"/>
  <c r="B142" i="9"/>
  <c r="B143" i="9"/>
  <c r="B144" i="9"/>
  <c r="B145" i="9"/>
  <c r="B146" i="9"/>
  <c r="B147" i="9"/>
  <c r="B148" i="9"/>
  <c r="B149" i="9"/>
  <c r="B150" i="9"/>
  <c r="B151" i="9"/>
  <c r="B153" i="9"/>
  <c r="B154" i="9"/>
  <c r="B155" i="9"/>
  <c r="B157" i="9"/>
  <c r="B158" i="9"/>
  <c r="B159" i="9"/>
  <c r="B160" i="9"/>
  <c r="B161" i="9"/>
  <c r="B162" i="9"/>
  <c r="B163" i="9"/>
  <c r="B164" i="9"/>
  <c r="B165" i="9"/>
  <c r="B166" i="9"/>
  <c r="B167" i="9"/>
  <c r="B169" i="9"/>
  <c r="B170" i="9"/>
  <c r="B171" i="9"/>
  <c r="B173" i="9"/>
  <c r="B174" i="9"/>
  <c r="B175" i="9"/>
  <c r="B176" i="9"/>
  <c r="B177" i="9"/>
  <c r="B178" i="9"/>
  <c r="B179" i="9"/>
  <c r="B180" i="9"/>
  <c r="B181" i="9"/>
  <c r="B182" i="9"/>
  <c r="B183" i="9"/>
  <c r="B185" i="9"/>
  <c r="B186" i="9"/>
  <c r="B187" i="9"/>
  <c r="B189" i="9"/>
  <c r="B190" i="9"/>
  <c r="B191" i="9"/>
  <c r="B192" i="9"/>
  <c r="B193" i="9"/>
  <c r="B194" i="9"/>
  <c r="B195" i="9"/>
  <c r="B196" i="9"/>
  <c r="B197" i="9"/>
  <c r="B198" i="9"/>
  <c r="B199" i="9"/>
  <c r="B201" i="9"/>
  <c r="B202" i="9"/>
  <c r="B203" i="9"/>
  <c r="B205" i="9"/>
  <c r="B206" i="9"/>
  <c r="B207" i="9"/>
  <c r="B208" i="9"/>
  <c r="B209" i="9"/>
  <c r="B210" i="9"/>
  <c r="B28" i="9"/>
  <c r="B40" i="9"/>
  <c r="B44" i="9"/>
  <c r="B56" i="9"/>
  <c r="B60" i="9"/>
  <c r="B72" i="9"/>
  <c r="B76" i="9"/>
  <c r="B88" i="9"/>
  <c r="B92" i="9"/>
  <c r="B104" i="9"/>
  <c r="B108" i="9"/>
  <c r="B120" i="9"/>
  <c r="B124" i="9"/>
  <c r="B136" i="9"/>
  <c r="B140" i="9"/>
  <c r="B152" i="9"/>
  <c r="B156" i="9"/>
  <c r="B168" i="9"/>
  <c r="B172" i="9"/>
  <c r="B184" i="9"/>
  <c r="B188" i="9"/>
  <c r="B200" i="9"/>
  <c r="B204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11" i="9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A280" i="1" l="1"/>
  <c r="A279" i="9"/>
  <c r="D17" i="11"/>
  <c r="D30" i="11"/>
  <c r="D31" i="11" s="1"/>
  <c r="D14" i="11"/>
  <c r="D20" i="11"/>
  <c r="D26" i="11"/>
  <c r="D18" i="11"/>
  <c r="D32" i="11"/>
  <c r="D33" i="11" s="1"/>
  <c r="D22" i="11"/>
  <c r="D23" i="11" s="1"/>
  <c r="D19" i="11"/>
  <c r="D28" i="11"/>
  <c r="D29" i="11" s="1"/>
  <c r="D25" i="11"/>
  <c r="D60" i="10"/>
  <c r="D61" i="10"/>
  <c r="D29" i="10"/>
  <c r="D38" i="10"/>
  <c r="D46" i="10"/>
  <c r="D54" i="10"/>
  <c r="D24" i="10"/>
  <c r="D33" i="10"/>
  <c r="D41" i="10"/>
  <c r="D49" i="10"/>
  <c r="D59" i="10"/>
  <c r="B22" i="26" s="1"/>
  <c r="D15" i="11"/>
  <c r="D32" i="10"/>
  <c r="D26" i="10"/>
  <c r="D51" i="10"/>
  <c r="D11" i="11"/>
  <c r="D27" i="10"/>
  <c r="D36" i="10"/>
  <c r="D44" i="10"/>
  <c r="D52" i="10"/>
  <c r="D64" i="10"/>
  <c r="D35" i="10"/>
  <c r="D62" i="10"/>
  <c r="D30" i="10"/>
  <c r="D39" i="10"/>
  <c r="D47" i="10"/>
  <c r="D55" i="10"/>
  <c r="D20" i="10"/>
  <c r="D40" i="10"/>
  <c r="D48" i="10"/>
  <c r="D57" i="10"/>
  <c r="D25" i="10"/>
  <c r="D34" i="10"/>
  <c r="D42" i="10"/>
  <c r="D50" i="10"/>
  <c r="D21" i="10"/>
  <c r="D12" i="11"/>
  <c r="D28" i="10"/>
  <c r="D37" i="10"/>
  <c r="D45" i="10"/>
  <c r="D53" i="10"/>
  <c r="D65" i="10"/>
  <c r="D23" i="10"/>
  <c r="D43" i="10"/>
  <c r="D14" i="10"/>
  <c r="D11" i="10"/>
  <c r="D15" i="10"/>
  <c r="D16" i="10"/>
  <c r="B14" i="26" s="1"/>
  <c r="D17" i="10"/>
  <c r="D18" i="10"/>
  <c r="B16" i="26" s="1"/>
  <c r="D13" i="10"/>
  <c r="D12" i="10"/>
  <c r="S38" i="1"/>
  <c r="T78" i="1"/>
  <c r="T62" i="1"/>
  <c r="S44" i="1"/>
  <c r="S208" i="1"/>
  <c r="S92" i="1"/>
  <c r="S180" i="1"/>
  <c r="S150" i="1"/>
  <c r="S102" i="1"/>
  <c r="S86" i="1"/>
  <c r="T208" i="1"/>
  <c r="T200" i="1"/>
  <c r="T192" i="1"/>
  <c r="T164" i="1"/>
  <c r="T148" i="1"/>
  <c r="T132" i="1"/>
  <c r="T116" i="1"/>
  <c r="T100" i="1"/>
  <c r="T84" i="1"/>
  <c r="S168" i="1"/>
  <c r="S108" i="1"/>
  <c r="A218" i="9"/>
  <c r="T36" i="1"/>
  <c r="S204" i="1"/>
  <c r="S134" i="1"/>
  <c r="S118" i="1"/>
  <c r="S76" i="1"/>
  <c r="S60" i="1"/>
  <c r="T46" i="1"/>
  <c r="T184" i="1"/>
  <c r="T68" i="1"/>
  <c r="T52" i="1"/>
  <c r="S196" i="1"/>
  <c r="S174" i="1"/>
  <c r="S156" i="1"/>
  <c r="T142" i="1"/>
  <c r="T158" i="1"/>
  <c r="T126" i="1"/>
  <c r="T94" i="1"/>
  <c r="T28" i="1"/>
  <c r="S188" i="1"/>
  <c r="T170" i="1"/>
  <c r="S140" i="1"/>
  <c r="S124" i="1"/>
  <c r="T110" i="1"/>
  <c r="S70" i="1"/>
  <c r="S54" i="1"/>
  <c r="S28" i="1"/>
  <c r="T210" i="1"/>
  <c r="S209" i="1"/>
  <c r="T163" i="1"/>
  <c r="S146" i="1"/>
  <c r="T131" i="1"/>
  <c r="S82" i="1"/>
  <c r="T67" i="1"/>
  <c r="T35" i="1"/>
  <c r="T202" i="1"/>
  <c r="T194" i="1"/>
  <c r="T186" i="1"/>
  <c r="T171" i="1"/>
  <c r="T166" i="1"/>
  <c r="T161" i="1"/>
  <c r="T159" i="1"/>
  <c r="T144" i="1"/>
  <c r="T133" i="1"/>
  <c r="T129" i="1"/>
  <c r="T127" i="1"/>
  <c r="T112" i="1"/>
  <c r="T101" i="1"/>
  <c r="T97" i="1"/>
  <c r="T85" i="1"/>
  <c r="T80" i="1"/>
  <c r="T69" i="1"/>
  <c r="T65" i="1"/>
  <c r="T63" i="1"/>
  <c r="T49" i="1"/>
  <c r="T47" i="1"/>
  <c r="T37" i="1"/>
  <c r="T33" i="1"/>
  <c r="T32" i="1"/>
  <c r="S207" i="1"/>
  <c r="S200" i="1"/>
  <c r="S192" i="1"/>
  <c r="S184" i="1"/>
  <c r="T179" i="1"/>
  <c r="S178" i="1"/>
  <c r="S170" i="1"/>
  <c r="S164" i="1"/>
  <c r="S158" i="1"/>
  <c r="T155" i="1"/>
  <c r="S154" i="1"/>
  <c r="S148" i="1"/>
  <c r="S142" i="1"/>
  <c r="T139" i="1"/>
  <c r="S138" i="1"/>
  <c r="S132" i="1"/>
  <c r="S126" i="1"/>
  <c r="T123" i="1"/>
  <c r="S122" i="1"/>
  <c r="S116" i="1"/>
  <c r="S110" i="1"/>
  <c r="T107" i="1"/>
  <c r="S106" i="1"/>
  <c r="S100" i="1"/>
  <c r="S94" i="1"/>
  <c r="T91" i="1"/>
  <c r="S90" i="1"/>
  <c r="S84" i="1"/>
  <c r="S78" i="1"/>
  <c r="T75" i="1"/>
  <c r="S74" i="1"/>
  <c r="S68" i="1"/>
  <c r="S62" i="1"/>
  <c r="T59" i="1"/>
  <c r="S58" i="1"/>
  <c r="S52" i="1"/>
  <c r="S46" i="1"/>
  <c r="E57" i="10" s="1"/>
  <c r="E58" i="10" s="1"/>
  <c r="T43" i="1"/>
  <c r="S42" i="1"/>
  <c r="S36" i="1"/>
  <c r="T31" i="1"/>
  <c r="T30" i="1"/>
  <c r="T22" i="1"/>
  <c r="S162" i="1"/>
  <c r="T147" i="1"/>
  <c r="S130" i="1"/>
  <c r="T115" i="1"/>
  <c r="S114" i="1"/>
  <c r="T99" i="1"/>
  <c r="S98" i="1"/>
  <c r="T83" i="1"/>
  <c r="S66" i="1"/>
  <c r="T51" i="1"/>
  <c r="S50" i="1"/>
  <c r="S34" i="1"/>
  <c r="T29" i="1"/>
  <c r="S203" i="1"/>
  <c r="S201" i="1"/>
  <c r="S195" i="1"/>
  <c r="S193" i="1"/>
  <c r="S187" i="1"/>
  <c r="S185" i="1"/>
  <c r="T173" i="1"/>
  <c r="T172" i="1"/>
  <c r="T167" i="1"/>
  <c r="T165" i="1"/>
  <c r="T160" i="1"/>
  <c r="T149" i="1"/>
  <c r="T145" i="1"/>
  <c r="T143" i="1"/>
  <c r="T128" i="1"/>
  <c r="T117" i="1"/>
  <c r="T113" i="1"/>
  <c r="T111" i="1"/>
  <c r="T96" i="1"/>
  <c r="T95" i="1"/>
  <c r="T81" i="1"/>
  <c r="T79" i="1"/>
  <c r="T64" i="1"/>
  <c r="T53" i="1"/>
  <c r="T48" i="1"/>
  <c r="S210" i="1"/>
  <c r="T206" i="1"/>
  <c r="S205" i="1"/>
  <c r="T204" i="1"/>
  <c r="S199" i="1"/>
  <c r="T198" i="1"/>
  <c r="S197" i="1"/>
  <c r="T196" i="1"/>
  <c r="S191" i="1"/>
  <c r="T190" i="1"/>
  <c r="S189" i="1"/>
  <c r="T188" i="1"/>
  <c r="S183" i="1"/>
  <c r="T182" i="1"/>
  <c r="T181" i="1"/>
  <c r="T180" i="1"/>
  <c r="T177" i="1"/>
  <c r="T176" i="1"/>
  <c r="T175" i="1"/>
  <c r="T174" i="1"/>
  <c r="T169" i="1"/>
  <c r="T168" i="1"/>
  <c r="S163" i="1"/>
  <c r="T157" i="1"/>
  <c r="T156" i="1"/>
  <c r="T153" i="1"/>
  <c r="T152" i="1"/>
  <c r="T151" i="1"/>
  <c r="T150" i="1"/>
  <c r="S147" i="1"/>
  <c r="T141" i="1"/>
  <c r="T140" i="1"/>
  <c r="T137" i="1"/>
  <c r="T136" i="1"/>
  <c r="T135" i="1"/>
  <c r="T134" i="1"/>
  <c r="S131" i="1"/>
  <c r="T125" i="1"/>
  <c r="T124" i="1"/>
  <c r="T121" i="1"/>
  <c r="T120" i="1"/>
  <c r="T119" i="1"/>
  <c r="T118" i="1"/>
  <c r="S115" i="1"/>
  <c r="T109" i="1"/>
  <c r="T108" i="1"/>
  <c r="T105" i="1"/>
  <c r="T104" i="1"/>
  <c r="T103" i="1"/>
  <c r="T102" i="1"/>
  <c r="S99" i="1"/>
  <c r="T93" i="1"/>
  <c r="T92" i="1"/>
  <c r="T89" i="1"/>
  <c r="T88" i="1"/>
  <c r="T87" i="1"/>
  <c r="T86" i="1"/>
  <c r="S83" i="1"/>
  <c r="T77" i="1"/>
  <c r="T76" i="1"/>
  <c r="T73" i="1"/>
  <c r="T72" i="1"/>
  <c r="T71" i="1"/>
  <c r="T70" i="1"/>
  <c r="S67" i="1"/>
  <c r="T61" i="1"/>
  <c r="T60" i="1"/>
  <c r="T57" i="1"/>
  <c r="T56" i="1"/>
  <c r="T55" i="1"/>
  <c r="T54" i="1"/>
  <c r="S51" i="1"/>
  <c r="T45" i="1"/>
  <c r="T44" i="1"/>
  <c r="T41" i="1"/>
  <c r="T40" i="1"/>
  <c r="T39" i="1"/>
  <c r="T38" i="1"/>
  <c r="S35" i="1"/>
  <c r="S30" i="1"/>
  <c r="T27" i="1"/>
  <c r="L204" i="9"/>
  <c r="L196" i="9"/>
  <c r="L184" i="9"/>
  <c r="L168" i="9"/>
  <c r="L116" i="9"/>
  <c r="L207" i="9"/>
  <c r="L199" i="9"/>
  <c r="L191" i="9"/>
  <c r="L187" i="9"/>
  <c r="L179" i="9"/>
  <c r="L171" i="9"/>
  <c r="L163" i="9"/>
  <c r="L155" i="9"/>
  <c r="L147" i="9"/>
  <c r="L139" i="9"/>
  <c r="L131" i="9"/>
  <c r="L123" i="9"/>
  <c r="L115" i="9"/>
  <c r="L103" i="9"/>
  <c r="L210" i="9"/>
  <c r="L206" i="9"/>
  <c r="L202" i="9"/>
  <c r="L198" i="9"/>
  <c r="L194" i="9"/>
  <c r="L190" i="9"/>
  <c r="L186" i="9"/>
  <c r="L182" i="9"/>
  <c r="L178" i="9"/>
  <c r="L174" i="9"/>
  <c r="L170" i="9"/>
  <c r="L166" i="9"/>
  <c r="L162" i="9"/>
  <c r="L158" i="9"/>
  <c r="L154" i="9"/>
  <c r="L150" i="9"/>
  <c r="L146" i="9"/>
  <c r="L142" i="9"/>
  <c r="L138" i="9"/>
  <c r="L134" i="9"/>
  <c r="L130" i="9"/>
  <c r="L126" i="9"/>
  <c r="L122" i="9"/>
  <c r="L118" i="9"/>
  <c r="L114" i="9"/>
  <c r="L110" i="9"/>
  <c r="L106" i="9"/>
  <c r="L102" i="9"/>
  <c r="L208" i="9"/>
  <c r="L200" i="9"/>
  <c r="L192" i="9"/>
  <c r="L188" i="9"/>
  <c r="L180" i="9"/>
  <c r="L176" i="9"/>
  <c r="L172" i="9"/>
  <c r="L164" i="9"/>
  <c r="L160" i="9"/>
  <c r="L156" i="9"/>
  <c r="L152" i="9"/>
  <c r="L148" i="9"/>
  <c r="L144" i="9"/>
  <c r="L140" i="9"/>
  <c r="L136" i="9"/>
  <c r="L132" i="9"/>
  <c r="L128" i="9"/>
  <c r="L124" i="9"/>
  <c r="L120" i="9"/>
  <c r="L112" i="9"/>
  <c r="L108" i="9"/>
  <c r="L104" i="9"/>
  <c r="L203" i="9"/>
  <c r="L195" i="9"/>
  <c r="L183" i="9"/>
  <c r="L175" i="9"/>
  <c r="L167" i="9"/>
  <c r="L159" i="9"/>
  <c r="L151" i="9"/>
  <c r="L143" i="9"/>
  <c r="L135" i="9"/>
  <c r="L127" i="9"/>
  <c r="L119" i="9"/>
  <c r="L111" i="9"/>
  <c r="L107" i="9"/>
  <c r="L209" i="9"/>
  <c r="L205" i="9"/>
  <c r="L201" i="9"/>
  <c r="L197" i="9"/>
  <c r="L193" i="9"/>
  <c r="L189" i="9"/>
  <c r="L185" i="9"/>
  <c r="L181" i="9"/>
  <c r="L177" i="9"/>
  <c r="L173" i="9"/>
  <c r="L169" i="9"/>
  <c r="L165" i="9"/>
  <c r="L161" i="9"/>
  <c r="L157" i="9"/>
  <c r="L153" i="9"/>
  <c r="L149" i="9"/>
  <c r="L145" i="9"/>
  <c r="L141" i="9"/>
  <c r="L137" i="9"/>
  <c r="L133" i="9"/>
  <c r="L129" i="9"/>
  <c r="L125" i="9"/>
  <c r="L121" i="9"/>
  <c r="L117" i="9"/>
  <c r="L113" i="9"/>
  <c r="L109" i="9"/>
  <c r="L105" i="9"/>
  <c r="L101" i="9"/>
  <c r="T25" i="1"/>
  <c r="T23" i="1"/>
  <c r="S22" i="1"/>
  <c r="T21" i="1"/>
  <c r="S19" i="1"/>
  <c r="T24" i="1"/>
  <c r="S26" i="1"/>
  <c r="S25" i="1"/>
  <c r="B22" i="9"/>
  <c r="B26" i="9"/>
  <c r="B23" i="9"/>
  <c r="B21" i="9"/>
  <c r="B25" i="9"/>
  <c r="B24" i="9"/>
  <c r="B29" i="9"/>
  <c r="S12" i="1"/>
  <c r="E12" i="10" s="1"/>
  <c r="S20" i="1"/>
  <c r="S16" i="1"/>
  <c r="S14" i="1"/>
  <c r="B14" i="9"/>
  <c r="B17" i="9"/>
  <c r="B20" i="9"/>
  <c r="B16" i="9"/>
  <c r="B12" i="9"/>
  <c r="B18" i="9"/>
  <c r="B13" i="9"/>
  <c r="B19" i="9"/>
  <c r="B11" i="9"/>
  <c r="T18" i="1"/>
  <c r="T11" i="1"/>
  <c r="S202" i="1"/>
  <c r="S198" i="1"/>
  <c r="S194" i="1"/>
  <c r="S190" i="1"/>
  <c r="S186" i="1"/>
  <c r="S182" i="1"/>
  <c r="T178" i="1"/>
  <c r="S176" i="1"/>
  <c r="S172" i="1"/>
  <c r="S169" i="1"/>
  <c r="S166" i="1"/>
  <c r="T162" i="1"/>
  <c r="S160" i="1"/>
  <c r="S157" i="1"/>
  <c r="T154" i="1"/>
  <c r="S152" i="1"/>
  <c r="S149" i="1"/>
  <c r="T146" i="1"/>
  <c r="S144" i="1"/>
  <c r="S141" i="1"/>
  <c r="T138" i="1"/>
  <c r="S136" i="1"/>
  <c r="S133" i="1"/>
  <c r="T130" i="1"/>
  <c r="S128" i="1"/>
  <c r="S125" i="1"/>
  <c r="T122" i="1"/>
  <c r="S120" i="1"/>
  <c r="S117" i="1"/>
  <c r="T114" i="1"/>
  <c r="S112" i="1"/>
  <c r="S109" i="1"/>
  <c r="T106" i="1"/>
  <c r="S104" i="1"/>
  <c r="S101" i="1"/>
  <c r="T98" i="1"/>
  <c r="S96" i="1"/>
  <c r="S93" i="1"/>
  <c r="T90" i="1"/>
  <c r="S88" i="1"/>
  <c r="S85" i="1"/>
  <c r="T82" i="1"/>
  <c r="S80" i="1"/>
  <c r="S77" i="1"/>
  <c r="T74" i="1"/>
  <c r="S72" i="1"/>
  <c r="E28" i="11" s="1"/>
  <c r="E29" i="11" s="1"/>
  <c r="S69" i="1"/>
  <c r="T66" i="1"/>
  <c r="S64" i="1"/>
  <c r="S61" i="1"/>
  <c r="T58" i="1"/>
  <c r="S56" i="1"/>
  <c r="S53" i="1"/>
  <c r="T50" i="1"/>
  <c r="S48" i="1"/>
  <c r="S45" i="1"/>
  <c r="T42" i="1"/>
  <c r="S40" i="1"/>
  <c r="S37" i="1"/>
  <c r="T34" i="1"/>
  <c r="S32" i="1"/>
  <c r="S29" i="1"/>
  <c r="T26" i="1"/>
  <c r="S24" i="1"/>
  <c r="S21" i="1"/>
  <c r="S18" i="1"/>
  <c r="S171" i="1"/>
  <c r="S159" i="1"/>
  <c r="S151" i="1"/>
  <c r="S143" i="1"/>
  <c r="S135" i="1"/>
  <c r="S127" i="1"/>
  <c r="S119" i="1"/>
  <c r="S111" i="1"/>
  <c r="S103" i="1"/>
  <c r="S95" i="1"/>
  <c r="S87" i="1"/>
  <c r="S79" i="1"/>
  <c r="S71" i="1"/>
  <c r="E26" i="11" s="1"/>
  <c r="S63" i="1"/>
  <c r="S55" i="1"/>
  <c r="S47" i="1"/>
  <c r="S39" i="1"/>
  <c r="T20" i="1"/>
  <c r="T17" i="1"/>
  <c r="T15" i="1"/>
  <c r="T14" i="1"/>
  <c r="B15" i="9"/>
  <c r="T19" i="1"/>
  <c r="T16" i="1"/>
  <c r="S15" i="1"/>
  <c r="T13" i="1"/>
  <c r="S17" i="1"/>
  <c r="E17" i="10" s="1"/>
  <c r="D15" i="13" s="1"/>
  <c r="T209" i="1"/>
  <c r="T207" i="1"/>
  <c r="T205" i="1"/>
  <c r="T203" i="1"/>
  <c r="T201" i="1"/>
  <c r="T199" i="1"/>
  <c r="T197" i="1"/>
  <c r="T195" i="1"/>
  <c r="T193" i="1"/>
  <c r="T191" i="1"/>
  <c r="T189" i="1"/>
  <c r="T187" i="1"/>
  <c r="T185" i="1"/>
  <c r="T183" i="1"/>
  <c r="S181" i="1"/>
  <c r="S173" i="1"/>
  <c r="S165" i="1"/>
  <c r="S175" i="1"/>
  <c r="S167" i="1"/>
  <c r="S11" i="1"/>
  <c r="F20" i="11" l="1"/>
  <c r="E60" i="10"/>
  <c r="D23" i="13" s="1"/>
  <c r="E38" i="10"/>
  <c r="D16" i="11"/>
  <c r="B69" i="13"/>
  <c r="B69" i="26"/>
  <c r="F22" i="26"/>
  <c r="B52" i="26"/>
  <c r="F16" i="26"/>
  <c r="F52" i="26" s="1"/>
  <c r="B24" i="13"/>
  <c r="B24" i="26"/>
  <c r="F24" i="26" s="1"/>
  <c r="B15" i="13"/>
  <c r="B49" i="13" s="1"/>
  <c r="B15" i="26"/>
  <c r="B64" i="13"/>
  <c r="B64" i="26"/>
  <c r="F64" i="26" s="1"/>
  <c r="B23" i="13"/>
  <c r="B23" i="26"/>
  <c r="B47" i="26"/>
  <c r="F14" i="26"/>
  <c r="F47" i="26" s="1"/>
  <c r="D58" i="10"/>
  <c r="B21" i="26"/>
  <c r="F21" i="26" s="1"/>
  <c r="B25" i="13"/>
  <c r="B25" i="26"/>
  <c r="F25" i="26" s="1"/>
  <c r="B66" i="13"/>
  <c r="B66" i="26"/>
  <c r="A281" i="1"/>
  <c r="A280" i="9"/>
  <c r="B16" i="13"/>
  <c r="B52" i="13" s="1"/>
  <c r="B14" i="13"/>
  <c r="B47" i="13" s="1"/>
  <c r="B51" i="13" s="1"/>
  <c r="E50" i="10"/>
  <c r="E20" i="11"/>
  <c r="E14" i="11"/>
  <c r="F18" i="11"/>
  <c r="E29" i="10"/>
  <c r="D27" i="11"/>
  <c r="D34" i="11" s="1"/>
  <c r="B33" i="26" s="1"/>
  <c r="F33" i="26" s="1"/>
  <c r="F28" i="11"/>
  <c r="F29" i="11" s="1"/>
  <c r="F19" i="11"/>
  <c r="E20" i="10"/>
  <c r="F30" i="11"/>
  <c r="F31" i="11" s="1"/>
  <c r="E61" i="10"/>
  <c r="D24" i="13" s="1"/>
  <c r="E25" i="11"/>
  <c r="E27" i="11" s="1"/>
  <c r="B22" i="13"/>
  <c r="D63" i="10"/>
  <c r="E12" i="11"/>
  <c r="F14" i="11"/>
  <c r="E22" i="11"/>
  <c r="E23" i="11" s="1"/>
  <c r="F61" i="10"/>
  <c r="F24" i="13" s="1"/>
  <c r="E13" i="10"/>
  <c r="E19" i="11"/>
  <c r="F17" i="11"/>
  <c r="E46" i="10"/>
  <c r="E32" i="11"/>
  <c r="E33" i="11" s="1"/>
  <c r="F32" i="11"/>
  <c r="F33" i="11" s="1"/>
  <c r="E17" i="11"/>
  <c r="F60" i="10"/>
  <c r="F23" i="13" s="1"/>
  <c r="F25" i="11"/>
  <c r="E14" i="10"/>
  <c r="F22" i="11"/>
  <c r="F23" i="11" s="1"/>
  <c r="F26" i="11"/>
  <c r="E18" i="11"/>
  <c r="E30" i="11"/>
  <c r="E31" i="11" s="1"/>
  <c r="D31" i="10"/>
  <c r="D19" i="10"/>
  <c r="D13" i="11"/>
  <c r="D21" i="11"/>
  <c r="E36" i="10"/>
  <c r="E65" i="10"/>
  <c r="D21" i="13"/>
  <c r="F14" i="10"/>
  <c r="E44" i="10"/>
  <c r="E42" i="10"/>
  <c r="E24" i="10"/>
  <c r="E47" i="10"/>
  <c r="E62" i="10"/>
  <c r="D25" i="13" s="1"/>
  <c r="E45" i="10"/>
  <c r="E52" i="10"/>
  <c r="E39" i="10"/>
  <c r="E33" i="10"/>
  <c r="E30" i="10"/>
  <c r="E48" i="10"/>
  <c r="E32" i="10"/>
  <c r="E11" i="10"/>
  <c r="E53" i="10"/>
  <c r="E43" i="10"/>
  <c r="E64" i="10"/>
  <c r="E25" i="10"/>
  <c r="E28" i="10"/>
  <c r="E59" i="10"/>
  <c r="E23" i="10"/>
  <c r="E26" i="10"/>
  <c r="E55" i="10"/>
  <c r="E49" i="10"/>
  <c r="E15" i="11"/>
  <c r="F16" i="10"/>
  <c r="F14" i="13" s="1"/>
  <c r="E18" i="10"/>
  <c r="D16" i="13" s="1"/>
  <c r="E34" i="10"/>
  <c r="E21" i="10"/>
  <c r="E35" i="10"/>
  <c r="E27" i="10"/>
  <c r="E37" i="10"/>
  <c r="E54" i="10"/>
  <c r="E40" i="10"/>
  <c r="E41" i="10"/>
  <c r="E11" i="11"/>
  <c r="E51" i="10"/>
  <c r="F13" i="10"/>
  <c r="G13" i="10" s="1"/>
  <c r="F18" i="10"/>
  <c r="F16" i="13" s="1"/>
  <c r="F15" i="10"/>
  <c r="F21" i="10"/>
  <c r="F44" i="10"/>
  <c r="F62" i="10"/>
  <c r="F25" i="13" s="1"/>
  <c r="F29" i="10"/>
  <c r="F55" i="10"/>
  <c r="F57" i="10"/>
  <c r="F58" i="10" s="1"/>
  <c r="F38" i="10"/>
  <c r="F24" i="10"/>
  <c r="F33" i="10"/>
  <c r="F45" i="10"/>
  <c r="F20" i="10"/>
  <c r="F50" i="10"/>
  <c r="F52" i="10"/>
  <c r="F41" i="10"/>
  <c r="F30" i="10"/>
  <c r="F26" i="10"/>
  <c r="F64" i="10"/>
  <c r="F32" i="10"/>
  <c r="F42" i="10"/>
  <c r="F15" i="11"/>
  <c r="F40" i="10"/>
  <c r="F53" i="10"/>
  <c r="F27" i="10"/>
  <c r="F48" i="10"/>
  <c r="F49" i="10"/>
  <c r="D56" i="10"/>
  <c r="F65" i="10"/>
  <c r="F39" i="10"/>
  <c r="F43" i="10"/>
  <c r="F11" i="10"/>
  <c r="F37" i="10"/>
  <c r="F23" i="10"/>
  <c r="F35" i="10"/>
  <c r="F11" i="11"/>
  <c r="F51" i="10"/>
  <c r="F34" i="10"/>
  <c r="F46" i="10"/>
  <c r="F25" i="10"/>
  <c r="F54" i="10"/>
  <c r="F28" i="10"/>
  <c r="F59" i="10"/>
  <c r="F12" i="11"/>
  <c r="F36" i="10"/>
  <c r="B21" i="13"/>
  <c r="D66" i="10"/>
  <c r="B26" i="26" s="1"/>
  <c r="F26" i="26" s="1"/>
  <c r="F17" i="10"/>
  <c r="G15" i="13" s="1"/>
  <c r="F47" i="10"/>
  <c r="D22" i="10"/>
  <c r="E15" i="10"/>
  <c r="E16" i="10"/>
  <c r="B59" i="13"/>
  <c r="A219" i="9"/>
  <c r="B57" i="13"/>
  <c r="B58" i="13" s="1"/>
  <c r="F16" i="11" l="1"/>
  <c r="C52" i="26"/>
  <c r="C53" i="26" s="1"/>
  <c r="C69" i="26"/>
  <c r="C70" i="26" s="1"/>
  <c r="F64" i="13"/>
  <c r="F68" i="13" s="1"/>
  <c r="F48" i="26"/>
  <c r="F50" i="26" s="1"/>
  <c r="F51" i="26"/>
  <c r="F53" i="26" s="1"/>
  <c r="G49" i="26"/>
  <c r="G50" i="26" s="1"/>
  <c r="F69" i="13"/>
  <c r="F69" i="26"/>
  <c r="B48" i="26"/>
  <c r="B51" i="26"/>
  <c r="B53" i="26" s="1"/>
  <c r="C66" i="26"/>
  <c r="C67" i="26" s="1"/>
  <c r="F23" i="26"/>
  <c r="G52" i="26"/>
  <c r="G53" i="26" s="1"/>
  <c r="B20" i="13"/>
  <c r="B20" i="26"/>
  <c r="F20" i="26" s="1"/>
  <c r="B13" i="13"/>
  <c r="C43" i="13" s="1"/>
  <c r="B13" i="26"/>
  <c r="C43" i="26" s="1"/>
  <c r="B65" i="26"/>
  <c r="B67" i="26" s="1"/>
  <c r="B68" i="26"/>
  <c r="B70" i="26" s="1"/>
  <c r="B19" i="13"/>
  <c r="B19" i="26"/>
  <c r="F66" i="13"/>
  <c r="F66" i="26"/>
  <c r="B17" i="13"/>
  <c r="B17" i="26"/>
  <c r="B49" i="26"/>
  <c r="F15" i="26"/>
  <c r="E16" i="11"/>
  <c r="F21" i="11"/>
  <c r="A282" i="1"/>
  <c r="A281" i="9"/>
  <c r="D14" i="13"/>
  <c r="B26" i="13"/>
  <c r="D67" i="10"/>
  <c r="B33" i="13"/>
  <c r="E13" i="11"/>
  <c r="F22" i="13"/>
  <c r="F63" i="10"/>
  <c r="D22" i="13"/>
  <c r="E63" i="10"/>
  <c r="E21" i="11"/>
  <c r="E34" i="11"/>
  <c r="F27" i="11"/>
  <c r="F34" i="11" s="1"/>
  <c r="E19" i="10"/>
  <c r="D24" i="11"/>
  <c r="F66" i="10"/>
  <c r="F22" i="10"/>
  <c r="F17" i="13" s="1"/>
  <c r="F52" i="13"/>
  <c r="F49" i="13"/>
  <c r="F47" i="13"/>
  <c r="E66" i="10"/>
  <c r="E56" i="10"/>
  <c r="E22" i="10"/>
  <c r="D17" i="13" s="1"/>
  <c r="E31" i="10"/>
  <c r="D19" i="13" s="1"/>
  <c r="F13" i="11"/>
  <c r="F56" i="10"/>
  <c r="F31" i="10"/>
  <c r="F19" i="13" s="1"/>
  <c r="F21" i="13"/>
  <c r="C66" i="13"/>
  <c r="C67" i="13" s="1"/>
  <c r="C59" i="13"/>
  <c r="C60" i="13" s="1"/>
  <c r="B60" i="13"/>
  <c r="B65" i="13"/>
  <c r="B68" i="13"/>
  <c r="G14" i="10"/>
  <c r="G15" i="10"/>
  <c r="A220" i="9"/>
  <c r="F65" i="13" l="1"/>
  <c r="C42" i="26"/>
  <c r="F24" i="11"/>
  <c r="F32" i="13" s="1"/>
  <c r="G69" i="26"/>
  <c r="G70" i="26" s="1"/>
  <c r="B50" i="26"/>
  <c r="C49" i="26"/>
  <c r="C50" i="26" s="1"/>
  <c r="B18" i="26"/>
  <c r="F17" i="26"/>
  <c r="B32" i="13"/>
  <c r="B32" i="26"/>
  <c r="B18" i="13"/>
  <c r="G66" i="26"/>
  <c r="G67" i="26" s="1"/>
  <c r="F13" i="26"/>
  <c r="C41" i="26"/>
  <c r="B27" i="26"/>
  <c r="B75" i="26" s="1"/>
  <c r="C41" i="13"/>
  <c r="F68" i="26"/>
  <c r="F70" i="26" s="1"/>
  <c r="F65" i="26"/>
  <c r="F67" i="26" s="1"/>
  <c r="B27" i="13"/>
  <c r="C42" i="13"/>
  <c r="F19" i="26"/>
  <c r="A283" i="1"/>
  <c r="A282" i="9"/>
  <c r="F20" i="13"/>
  <c r="D20" i="13"/>
  <c r="D26" i="13"/>
  <c r="E67" i="10"/>
  <c r="F26" i="13"/>
  <c r="D33" i="13"/>
  <c r="F33" i="13"/>
  <c r="D35" i="11"/>
  <c r="E24" i="11"/>
  <c r="D32" i="13" s="1"/>
  <c r="G52" i="13"/>
  <c r="G53" i="13" s="1"/>
  <c r="G49" i="13"/>
  <c r="G50" i="13" s="1"/>
  <c r="F48" i="13"/>
  <c r="F50" i="13" s="1"/>
  <c r="F51" i="13"/>
  <c r="F53" i="13" s="1"/>
  <c r="B67" i="13"/>
  <c r="F67" i="13"/>
  <c r="G66" i="13"/>
  <c r="G67" i="13" s="1"/>
  <c r="C52" i="13"/>
  <c r="C53" i="13" s="1"/>
  <c r="C49" i="13"/>
  <c r="C50" i="13" s="1"/>
  <c r="B53" i="13"/>
  <c r="B48" i="13"/>
  <c r="B50" i="13" s="1"/>
  <c r="A221" i="9"/>
  <c r="F35" i="11" l="1"/>
  <c r="F27" i="26"/>
  <c r="F75" i="26" s="1"/>
  <c r="G41" i="26"/>
  <c r="F18" i="26"/>
  <c r="G42" i="26" s="1"/>
  <c r="G43" i="26"/>
  <c r="F32" i="26"/>
  <c r="F34" i="26" s="1"/>
  <c r="F76" i="26" s="1"/>
  <c r="B34" i="26"/>
  <c r="A284" i="1"/>
  <c r="A283" i="9"/>
  <c r="E35" i="11"/>
  <c r="D13" i="13"/>
  <c r="D27" i="13" s="1"/>
  <c r="C69" i="13"/>
  <c r="C70" i="13" s="1"/>
  <c r="B70" i="13"/>
  <c r="F70" i="13"/>
  <c r="G69" i="13"/>
  <c r="G70" i="13" s="1"/>
  <c r="A222" i="9"/>
  <c r="L12" i="9"/>
  <c r="L11" i="9"/>
  <c r="L21" i="9"/>
  <c r="L22" i="9"/>
  <c r="L23" i="9"/>
  <c r="L24" i="9"/>
  <c r="L25" i="9"/>
  <c r="L26" i="9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B76" i="26" l="1"/>
  <c r="B77" i="26" s="1"/>
  <c r="C40" i="26"/>
  <c r="G40" i="26"/>
  <c r="F77" i="26"/>
  <c r="A284" i="9"/>
  <c r="A285" i="1"/>
  <c r="D18" i="13"/>
  <c r="A223" i="9"/>
  <c r="L94" i="9"/>
  <c r="L90" i="9"/>
  <c r="L82" i="9"/>
  <c r="L78" i="9"/>
  <c r="L70" i="9"/>
  <c r="L66" i="9"/>
  <c r="L62" i="9"/>
  <c r="L58" i="9"/>
  <c r="L50" i="9"/>
  <c r="L46" i="9"/>
  <c r="L42" i="9"/>
  <c r="L38" i="9"/>
  <c r="L34" i="9"/>
  <c r="L97" i="9"/>
  <c r="L93" i="9"/>
  <c r="L89" i="9"/>
  <c r="L85" i="9"/>
  <c r="L81" i="9"/>
  <c r="L77" i="9"/>
  <c r="L73" i="9"/>
  <c r="L69" i="9"/>
  <c r="L65" i="9"/>
  <c r="L61" i="9"/>
  <c r="L57" i="9"/>
  <c r="L53" i="9"/>
  <c r="L49" i="9"/>
  <c r="L45" i="9"/>
  <c r="L41" i="9"/>
  <c r="L37" i="9"/>
  <c r="L33" i="9"/>
  <c r="L29" i="9"/>
  <c r="L100" i="9"/>
  <c r="L96" i="9"/>
  <c r="L92" i="9"/>
  <c r="L88" i="9"/>
  <c r="L84" i="9"/>
  <c r="L80" i="9"/>
  <c r="L76" i="9"/>
  <c r="L72" i="9"/>
  <c r="L68" i="9"/>
  <c r="L64" i="9"/>
  <c r="L60" i="9"/>
  <c r="L56" i="9"/>
  <c r="L52" i="9"/>
  <c r="L48" i="9"/>
  <c r="L44" i="9"/>
  <c r="L40" i="9"/>
  <c r="L36" i="9"/>
  <c r="L32" i="9"/>
  <c r="L28" i="9"/>
  <c r="L99" i="9"/>
  <c r="L95" i="9"/>
  <c r="L91" i="9"/>
  <c r="L87" i="9"/>
  <c r="L83" i="9"/>
  <c r="L79" i="9"/>
  <c r="L75" i="9"/>
  <c r="L71" i="9"/>
  <c r="L67" i="9"/>
  <c r="L63" i="9"/>
  <c r="L59" i="9"/>
  <c r="L55" i="9"/>
  <c r="L51" i="9"/>
  <c r="L47" i="9"/>
  <c r="L43" i="9"/>
  <c r="L39" i="9"/>
  <c r="L35" i="9"/>
  <c r="L31" i="9"/>
  <c r="L27" i="9"/>
  <c r="L98" i="9"/>
  <c r="L86" i="9"/>
  <c r="L74" i="9"/>
  <c r="L54" i="9"/>
  <c r="L30" i="9"/>
  <c r="L19" i="9"/>
  <c r="L15" i="9"/>
  <c r="L18" i="9"/>
  <c r="L14" i="9"/>
  <c r="L17" i="9"/>
  <c r="L13" i="9"/>
  <c r="L20" i="9"/>
  <c r="L16" i="9"/>
  <c r="B34" i="13"/>
  <c r="C40" i="13" s="1"/>
  <c r="A286" i="1" l="1"/>
  <c r="A285" i="9"/>
  <c r="A224" i="9"/>
  <c r="D75" i="13"/>
  <c r="D34" i="13"/>
  <c r="D76" i="13" s="1"/>
  <c r="B76" i="13"/>
  <c r="A287" i="1" l="1"/>
  <c r="A286" i="9"/>
  <c r="A225" i="9"/>
  <c r="D77" i="13"/>
  <c r="B75" i="13"/>
  <c r="B77" i="13" s="1"/>
  <c r="M12" i="7" s="1"/>
  <c r="T12" i="1"/>
  <c r="A288" i="1" l="1"/>
  <c r="A287" i="9"/>
  <c r="F12" i="10"/>
  <c r="F19" i="10" s="1"/>
  <c r="F67" i="10" s="1"/>
  <c r="F59" i="13"/>
  <c r="F57" i="13"/>
  <c r="F58" i="13" s="1"/>
  <c r="F60" i="13" s="1"/>
  <c r="A226" i="9"/>
  <c r="A288" i="9" l="1"/>
  <c r="A289" i="1"/>
  <c r="F13" i="13"/>
  <c r="F27" i="13" s="1"/>
  <c r="G59" i="13"/>
  <c r="G60" i="13" s="1"/>
  <c r="G12" i="10"/>
  <c r="A227" i="9"/>
  <c r="A290" i="1" l="1"/>
  <c r="A289" i="9"/>
  <c r="G41" i="13"/>
  <c r="F18" i="13"/>
  <c r="G42" i="13" s="1"/>
  <c r="G43" i="13"/>
  <c r="A228" i="9"/>
  <c r="F34" i="13"/>
  <c r="A291" i="1" l="1"/>
  <c r="A290" i="9"/>
  <c r="F76" i="13"/>
  <c r="G40" i="13"/>
  <c r="A229" i="9"/>
  <c r="F75" i="13"/>
  <c r="A12" i="9"/>
  <c r="F77" i="13" l="1"/>
  <c r="A292" i="1"/>
  <c r="A291" i="9"/>
  <c r="A230" i="9"/>
  <c r="A293" i="1" l="1"/>
  <c r="A292" i="9"/>
  <c r="A231" i="9"/>
  <c r="A294" i="1" l="1"/>
  <c r="A293" i="9"/>
  <c r="A232" i="9"/>
  <c r="A294" i="9" l="1"/>
  <c r="A295" i="1"/>
  <c r="A233" i="9"/>
  <c r="A296" i="1" l="1"/>
  <c r="A295" i="9"/>
  <c r="A234" i="9"/>
  <c r="A297" i="1" l="1"/>
  <c r="A296" i="9"/>
  <c r="A235" i="9"/>
  <c r="A298" i="1" l="1"/>
  <c r="A297" i="9"/>
  <c r="A236" i="9"/>
  <c r="A298" i="9" l="1"/>
  <c r="A299" i="1"/>
  <c r="A237" i="9"/>
  <c r="A300" i="1" l="1"/>
  <c r="A299" i="9"/>
  <c r="A238" i="9"/>
  <c r="A301" i="1" l="1"/>
  <c r="A300" i="9"/>
  <c r="A239" i="9"/>
  <c r="A302" i="1" l="1"/>
  <c r="A301" i="9"/>
  <c r="A240" i="9"/>
  <c r="A303" i="1" l="1"/>
  <c r="A302" i="9"/>
  <c r="A241" i="9"/>
  <c r="A304" i="1" l="1"/>
  <c r="A303" i="9"/>
  <c r="A242" i="9"/>
  <c r="A304" i="9" l="1"/>
  <c r="A305" i="1"/>
  <c r="A243" i="9"/>
  <c r="A306" i="1" l="1"/>
  <c r="A305" i="9"/>
  <c r="A244" i="9"/>
  <c r="A306" i="9" l="1"/>
  <c r="A307" i="1"/>
  <c r="A245" i="9"/>
  <c r="A307" i="9" l="1"/>
  <c r="A308" i="1"/>
  <c r="A246" i="9"/>
  <c r="A309" i="1" l="1"/>
  <c r="A308" i="9"/>
  <c r="A247" i="9"/>
  <c r="A309" i="9" l="1"/>
  <c r="A310" i="1"/>
  <c r="A248" i="9"/>
  <c r="A311" i="1" l="1"/>
  <c r="A310" i="9"/>
  <c r="A249" i="9"/>
  <c r="A311" i="9" l="1"/>
  <c r="A312" i="1"/>
  <c r="A250" i="9"/>
  <c r="A313" i="1" l="1"/>
  <c r="A312" i="9"/>
  <c r="A251" i="9"/>
  <c r="A314" i="1" l="1"/>
  <c r="A313" i="9"/>
  <c r="A252" i="9"/>
  <c r="A314" i="9" l="1"/>
  <c r="A315" i="1"/>
  <c r="A253" i="9"/>
  <c r="A316" i="1" l="1"/>
  <c r="A315" i="9"/>
  <c r="A254" i="9"/>
  <c r="A317" i="1" l="1"/>
  <c r="A316" i="9"/>
  <c r="A255" i="9"/>
  <c r="A318" i="1" l="1"/>
  <c r="A317" i="9"/>
  <c r="A256" i="9"/>
  <c r="A319" i="1" l="1"/>
  <c r="A318" i="9"/>
  <c r="A257" i="9"/>
  <c r="A320" i="1" l="1"/>
  <c r="A319" i="9"/>
  <c r="A258" i="9"/>
  <c r="A321" i="1" l="1"/>
  <c r="A320" i="9"/>
  <c r="A259" i="9"/>
  <c r="A321" i="9" l="1"/>
  <c r="A322" i="1"/>
  <c r="A260" i="9"/>
  <c r="A322" i="9" l="1"/>
  <c r="A323" i="1"/>
  <c r="A261" i="9"/>
  <c r="A323" i="9" l="1"/>
  <c r="A324" i="1"/>
  <c r="A262" i="9"/>
  <c r="A325" i="1" l="1"/>
  <c r="A324" i="9"/>
  <c r="A263" i="9"/>
  <c r="A325" i="9" l="1"/>
  <c r="A326" i="1"/>
  <c r="A264" i="9"/>
  <c r="A327" i="1" l="1"/>
  <c r="A326" i="9"/>
  <c r="G55" i="10"/>
  <c r="G46" i="10"/>
  <c r="G18" i="10"/>
  <c r="G38" i="10"/>
  <c r="G20" i="10"/>
  <c r="G11" i="10"/>
  <c r="G41" i="10"/>
  <c r="G22" i="10"/>
  <c r="G51" i="10"/>
  <c r="G32" i="10"/>
  <c r="G39" i="10"/>
  <c r="G40" i="10"/>
  <c r="G24" i="10"/>
  <c r="G35" i="10"/>
  <c r="G34" i="10"/>
  <c r="G16" i="10"/>
  <c r="G29" i="10"/>
  <c r="G30" i="10"/>
  <c r="G33" i="10"/>
  <c r="G21" i="10"/>
  <c r="G27" i="10"/>
  <c r="G28" i="10"/>
  <c r="G37" i="10"/>
  <c r="G25" i="10"/>
  <c r="A328" i="1" l="1"/>
  <c r="A327" i="9"/>
  <c r="G17" i="10"/>
  <c r="G23" i="10"/>
  <c r="G26" i="10"/>
  <c r="A329" i="1" l="1"/>
  <c r="A328" i="9"/>
  <c r="G31" i="10"/>
  <c r="G36" i="10" s="1"/>
  <c r="G53" i="10"/>
  <c r="A329" i="9" l="1"/>
  <c r="A330" i="1"/>
  <c r="A331" i="1" l="1"/>
  <c r="A330" i="9"/>
  <c r="A332" i="1" l="1"/>
  <c r="A331" i="9"/>
  <c r="A332" i="9" l="1"/>
  <c r="A333" i="1"/>
  <c r="A334" i="1" l="1"/>
  <c r="A333" i="9"/>
  <c r="A334" i="9" l="1"/>
  <c r="A335" i="1"/>
  <c r="A336" i="1" l="1"/>
  <c r="A335" i="9"/>
  <c r="A337" i="1" l="1"/>
  <c r="A336" i="9"/>
  <c r="A338" i="1" l="1"/>
  <c r="A337" i="9"/>
  <c r="A338" i="9" l="1"/>
  <c r="A339" i="1"/>
  <c r="A340" i="1" l="1"/>
  <c r="A339" i="9"/>
  <c r="A341" i="1" l="1"/>
  <c r="A340" i="9"/>
  <c r="A342" i="1" l="1"/>
  <c r="A341" i="9"/>
  <c r="A343" i="1" l="1"/>
  <c r="A342" i="9"/>
  <c r="A344" i="1" l="1"/>
  <c r="A343" i="9"/>
  <c r="A344" i="9" l="1"/>
  <c r="A345" i="1"/>
  <c r="A345" i="9" l="1"/>
  <c r="A346" i="1"/>
  <c r="A347" i="1" l="1"/>
  <c r="A346" i="9"/>
  <c r="A348" i="1" l="1"/>
  <c r="A347" i="9"/>
  <c r="A349" i="1" l="1"/>
  <c r="A348" i="9"/>
  <c r="A350" i="1" l="1"/>
  <c r="A349" i="9"/>
  <c r="A351" i="1" l="1"/>
  <c r="A350" i="9"/>
  <c r="A352" i="1" l="1"/>
  <c r="A351" i="9"/>
  <c r="A352" i="9" l="1"/>
  <c r="A353" i="1"/>
  <c r="A354" i="1" l="1"/>
  <c r="A353" i="9"/>
  <c r="A354" i="9" l="1"/>
  <c r="A355" i="1"/>
  <c r="A356" i="1" l="1"/>
  <c r="A355" i="9"/>
  <c r="A357" i="1" l="1"/>
  <c r="A356" i="9"/>
  <c r="A358" i="1" l="1"/>
  <c r="A357" i="9"/>
  <c r="A359" i="1" l="1"/>
  <c r="A358" i="9"/>
  <c r="A360" i="1" l="1"/>
  <c r="A359" i="9"/>
  <c r="A361" i="1" l="1"/>
  <c r="A360" i="9"/>
  <c r="A361" i="9" l="1"/>
  <c r="A362" i="1"/>
  <c r="A363" i="1" l="1"/>
  <c r="A362" i="9"/>
  <c r="A364" i="1" l="1"/>
  <c r="A363" i="9"/>
  <c r="A365" i="1" l="1"/>
  <c r="A364" i="9"/>
  <c r="A366" i="1" l="1"/>
  <c r="A365" i="9"/>
  <c r="A367" i="1" l="1"/>
  <c r="A366" i="9"/>
  <c r="A368" i="1" l="1"/>
  <c r="A367" i="9"/>
  <c r="A369" i="1" l="1"/>
  <c r="A368" i="9"/>
  <c r="A369" i="9" l="1"/>
  <c r="A370" i="1"/>
  <c r="A371" i="1" l="1"/>
  <c r="A370" i="9"/>
  <c r="A372" i="1" l="1"/>
  <c r="A371" i="9"/>
  <c r="A373" i="1" l="1"/>
  <c r="A372" i="9"/>
  <c r="A374" i="1" l="1"/>
  <c r="A373" i="9"/>
  <c r="A375" i="1" l="1"/>
  <c r="A374" i="9"/>
  <c r="A375" i="9" l="1"/>
  <c r="A376" i="1"/>
  <c r="A377" i="1" l="1"/>
  <c r="A376" i="9"/>
  <c r="A377" i="9" l="1"/>
  <c r="A378" i="1"/>
  <c r="A378" i="9" l="1"/>
  <c r="A379" i="1"/>
  <c r="A379" i="9" l="1"/>
  <c r="A380" i="1"/>
  <c r="A381" i="1" l="1"/>
  <c r="A380" i="9"/>
  <c r="A382" i="1" l="1"/>
  <c r="A381" i="9"/>
  <c r="A382" i="9" l="1"/>
  <c r="A383" i="1"/>
  <c r="A383" i="9" l="1"/>
  <c r="A384" i="1"/>
  <c r="A384" i="9" l="1"/>
  <c r="A385" i="1"/>
  <c r="A386" i="1" l="1"/>
  <c r="A385" i="9"/>
  <c r="A386" i="9" l="1"/>
  <c r="A387" i="1"/>
  <c r="A388" i="1" l="1"/>
  <c r="A387" i="9"/>
  <c r="A389" i="1" l="1"/>
  <c r="A388" i="9"/>
  <c r="A390" i="1" l="1"/>
  <c r="A389" i="9"/>
  <c r="A391" i="1" l="1"/>
  <c r="A390" i="9"/>
  <c r="A391" i="9" l="1"/>
  <c r="A392" i="1"/>
  <c r="A392" i="9" l="1"/>
  <c r="A393" i="1"/>
  <c r="A394" i="1" l="1"/>
  <c r="A393" i="9"/>
  <c r="A394" i="9" l="1"/>
  <c r="A395" i="1"/>
  <c r="A395" i="9" l="1"/>
  <c r="A396" i="1"/>
  <c r="A397" i="1" l="1"/>
  <c r="A396" i="9"/>
  <c r="A398" i="1" l="1"/>
  <c r="A397" i="9"/>
  <c r="A399" i="1" l="1"/>
  <c r="A398" i="9"/>
  <c r="A400" i="1" l="1"/>
  <c r="A399" i="9"/>
  <c r="A401" i="1" l="1"/>
  <c r="A400" i="9"/>
  <c r="A401" i="9" l="1"/>
  <c r="A402" i="1"/>
  <c r="A403" i="1" l="1"/>
  <c r="A402" i="9"/>
  <c r="A403" i="9" l="1"/>
  <c r="A404" i="1"/>
  <c r="A405" i="1" l="1"/>
  <c r="A404" i="9"/>
  <c r="A406" i="1" l="1"/>
  <c r="A405" i="9"/>
  <c r="A407" i="1" l="1"/>
  <c r="A406" i="9"/>
  <c r="A408" i="1" l="1"/>
  <c r="A407" i="9"/>
  <c r="A409" i="1" l="1"/>
  <c r="A408" i="9"/>
  <c r="A410" i="1" l="1"/>
  <c r="A409" i="9"/>
  <c r="A411" i="1" l="1"/>
  <c r="A410" i="9"/>
  <c r="A412" i="1" l="1"/>
  <c r="A411" i="9"/>
  <c r="A412" i="9" l="1"/>
  <c r="A413" i="1"/>
  <c r="A414" i="1" l="1"/>
  <c r="A413" i="9"/>
  <c r="A414" i="9" l="1"/>
  <c r="A415" i="1"/>
  <c r="A416" i="1" l="1"/>
  <c r="A415" i="9"/>
  <c r="A416" i="9" l="1"/>
  <c r="A417" i="1"/>
  <c r="A418" i="1" l="1"/>
  <c r="A417" i="9"/>
  <c r="A418" i="9" l="1"/>
  <c r="A419" i="1"/>
  <c r="A420" i="1" l="1"/>
  <c r="A419" i="9"/>
  <c r="A420" i="9" l="1"/>
  <c r="A421" i="1"/>
  <c r="A422" i="1" l="1"/>
  <c r="A421" i="9"/>
  <c r="A423" i="1" l="1"/>
  <c r="A422" i="9"/>
  <c r="A424" i="1" l="1"/>
  <c r="A423" i="9"/>
  <c r="A424" i="9" l="1"/>
  <c r="A425" i="1"/>
  <c r="A426" i="1" l="1"/>
  <c r="A425" i="9"/>
  <c r="A426" i="9" l="1"/>
  <c r="A427" i="1"/>
  <c r="A428" i="1" l="1"/>
  <c r="A427" i="9"/>
  <c r="A429" i="1" l="1"/>
  <c r="A428" i="9"/>
  <c r="A430" i="1" l="1"/>
  <c r="A429" i="9"/>
  <c r="A430" i="9" l="1"/>
  <c r="A431" i="1"/>
  <c r="A432" i="1" l="1"/>
  <c r="A431" i="9"/>
  <c r="A433" i="1" l="1"/>
  <c r="A432" i="9"/>
  <c r="A434" i="1" l="1"/>
  <c r="A433" i="9"/>
  <c r="A435" i="1" l="1"/>
  <c r="A434" i="9"/>
  <c r="A436" i="1" l="1"/>
  <c r="A435" i="9"/>
  <c r="A437" i="1" l="1"/>
  <c r="A436" i="9"/>
  <c r="A437" i="9" l="1"/>
  <c r="A438" i="1"/>
  <c r="A439" i="1" l="1"/>
  <c r="A438" i="9"/>
  <c r="A440" i="1" l="1"/>
  <c r="A439" i="9"/>
  <c r="A441" i="1" l="1"/>
  <c r="A440" i="9"/>
  <c r="A441" i="9" l="1"/>
  <c r="A442" i="1"/>
  <c r="A443" i="1" l="1"/>
  <c r="A442" i="9"/>
  <c r="A444" i="1" l="1"/>
  <c r="A443" i="9"/>
  <c r="A445" i="1" l="1"/>
  <c r="A444" i="9"/>
  <c r="A446" i="1" l="1"/>
  <c r="A445" i="9"/>
  <c r="A447" i="1" l="1"/>
  <c r="A446" i="9"/>
  <c r="A447" i="9" l="1"/>
  <c r="A448" i="1"/>
  <c r="A449" i="1" l="1"/>
  <c r="A448" i="9"/>
  <c r="A449" i="9" l="1"/>
  <c r="A450" i="1"/>
  <c r="A451" i="1" l="1"/>
  <c r="A450" i="9"/>
  <c r="A451" i="9" l="1"/>
  <c r="A452" i="1"/>
  <c r="A452" i="9" l="1"/>
  <c r="A453" i="1"/>
  <c r="A453" i="9" l="1"/>
  <c r="A454" i="1"/>
  <c r="A455" i="1" l="1"/>
  <c r="A454" i="9"/>
  <c r="A456" i="1" l="1"/>
  <c r="A455" i="9"/>
  <c r="A457" i="1" l="1"/>
  <c r="A456" i="9"/>
  <c r="A457" i="9" l="1"/>
  <c r="A458" i="1"/>
  <c r="A459" i="1" l="1"/>
  <c r="A458" i="9"/>
  <c r="A460" i="1" l="1"/>
  <c r="A459" i="9"/>
  <c r="A460" i="9" l="1"/>
  <c r="A461" i="1"/>
  <c r="A461" i="9" l="1"/>
  <c r="A462" i="1"/>
  <c r="A463" i="1" l="1"/>
  <c r="A462" i="9"/>
  <c r="A464" i="1" l="1"/>
  <c r="A463" i="9"/>
  <c r="A465" i="1" l="1"/>
  <c r="A464" i="9"/>
  <c r="A465" i="9" l="1"/>
  <c r="A466" i="1"/>
  <c r="A467" i="1" l="1"/>
  <c r="A466" i="9"/>
  <c r="A468" i="1" l="1"/>
  <c r="A467" i="9"/>
  <c r="A468" i="9" l="1"/>
  <c r="A469" i="1"/>
  <c r="A469" i="9" l="1"/>
  <c r="A470" i="1"/>
  <c r="A471" i="1" l="1"/>
  <c r="A470" i="9"/>
  <c r="A471" i="9" l="1"/>
  <c r="A472" i="1"/>
  <c r="A473" i="1" l="1"/>
  <c r="A472" i="9"/>
  <c r="A474" i="1" l="1"/>
  <c r="A473" i="9"/>
  <c r="A474" i="9" l="1"/>
  <c r="A475" i="1"/>
  <c r="A476" i="1" l="1"/>
  <c r="A475" i="9"/>
  <c r="A477" i="1" l="1"/>
  <c r="A476" i="9"/>
  <c r="A477" i="9" l="1"/>
  <c r="A478" i="1"/>
  <c r="A479" i="1" l="1"/>
  <c r="A478" i="9"/>
  <c r="A480" i="1" l="1"/>
  <c r="A479" i="9"/>
  <c r="A481" i="1" l="1"/>
  <c r="A480" i="9"/>
  <c r="A481" i="9" l="1"/>
  <c r="A482" i="1"/>
  <c r="A482" i="9" l="1"/>
  <c r="A483" i="1"/>
  <c r="A484" i="1" l="1"/>
  <c r="A483" i="9"/>
  <c r="A485" i="1" l="1"/>
  <c r="A484" i="9"/>
  <c r="A486" i="1" l="1"/>
  <c r="A485" i="9"/>
  <c r="A487" i="1" l="1"/>
  <c r="A486" i="9"/>
  <c r="A488" i="1" l="1"/>
  <c r="A487" i="9"/>
  <c r="A489" i="1" l="1"/>
  <c r="A488" i="9"/>
  <c r="A489" i="9" l="1"/>
  <c r="A490" i="1"/>
  <c r="A490" i="9" l="1"/>
  <c r="A491" i="1"/>
  <c r="A491" i="9" l="1"/>
  <c r="A492" i="1"/>
  <c r="A493" i="1" l="1"/>
  <c r="A492" i="9"/>
  <c r="A494" i="1" l="1"/>
  <c r="A493" i="9"/>
  <c r="A495" i="1" l="1"/>
  <c r="A494" i="9"/>
  <c r="A495" i="9" l="1"/>
  <c r="A496" i="1"/>
  <c r="A497" i="1" l="1"/>
  <c r="A496" i="9"/>
  <c r="A497" i="9" l="1"/>
  <c r="A498" i="1"/>
  <c r="A498" i="9" l="1"/>
  <c r="A499" i="1"/>
  <c r="A500" i="1" l="1"/>
  <c r="A499" i="9"/>
  <c r="A500" i="9" l="1"/>
  <c r="A501" i="1"/>
  <c r="A502" i="1" l="1"/>
  <c r="A501" i="9"/>
  <c r="A502" i="9" l="1"/>
  <c r="A503" i="1"/>
  <c r="A504" i="1" l="1"/>
  <c r="A503" i="9"/>
  <c r="A505" i="1" l="1"/>
  <c r="A504" i="9"/>
  <c r="A506" i="1" l="1"/>
  <c r="A505" i="9"/>
  <c r="A506" i="9" l="1"/>
  <c r="A507" i="1"/>
  <c r="A507" i="9" l="1"/>
  <c r="A508" i="1"/>
  <c r="A508" i="9" l="1"/>
  <c r="A509" i="1"/>
  <c r="A510" i="1" l="1"/>
  <c r="A510" i="9" s="1"/>
  <c r="A509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André, Thorsten (SASJI)</author>
  </authors>
  <commentList>
    <comment ref="B2" authorId="0" shapeId="0" xr:uid="{00000000-0006-0000-0000-000001000000}">
      <text>
        <r>
          <rPr>
            <sz val="9"/>
            <color indexed="81"/>
            <rFont val="Segoe UI"/>
            <family val="2"/>
          </rPr>
          <t xml:space="preserve">Bitte geben Sie hier ihre Adresse ein!
</t>
        </r>
      </text>
    </comment>
    <comment ref="B5" authorId="0" shapeId="0" xr:uid="{00000000-0006-0000-0000-000002000000}">
      <text>
        <r>
          <rPr>
            <sz val="9"/>
            <color indexed="81"/>
            <rFont val="Segoe UI"/>
            <family val="2"/>
          </rPr>
          <t>Bitte geben Sie hier den Namen der zuständigen Projektbegleitung an (sofern bekannt)</t>
        </r>
      </text>
    </comment>
    <comment ref="B10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Hinweis zu den Verfahren:</t>
        </r>
        <r>
          <rPr>
            <sz val="9"/>
            <color indexed="81"/>
            <rFont val="Segoe UI"/>
            <family val="2"/>
          </rPr>
          <t xml:space="preserve">
Auszahlantrag -&gt;Erstattungsverfahren
Verbrauchsnachweis -&gt;Projektfortschrittsverfahren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Thorsten André</author>
  </authors>
  <commentList>
    <comment ref="G1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Name B11_Pauschalen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André, Thorsten (SASJI)</author>
  </authors>
  <commentList>
    <comment ref="D13" authorId="0" shapeId="0" xr:uid="{00000000-0006-0000-0900-000001000000}">
      <text>
        <r>
          <rPr>
            <b/>
            <sz val="9"/>
            <color indexed="81"/>
            <rFont val="Segoe UI"/>
            <family val="2"/>
          </rPr>
          <t>André, Thorsten (SASJI):</t>
        </r>
        <r>
          <rPr>
            <sz val="9"/>
            <color indexed="81"/>
            <rFont val="Segoe UI"/>
            <family val="2"/>
          </rPr>
          <t xml:space="preserve">
Summe aus B1.1.5 - B1.1.7 muss &lt;= angegebenen Wert sein. Ggf. Kürzungen in B1.1.0!</t>
        </r>
      </text>
    </comment>
    <comment ref="D20" authorId="0" shapeId="0" xr:uid="{00000000-0006-0000-0900-000002000000}">
      <text>
        <r>
          <rPr>
            <b/>
            <sz val="9"/>
            <color indexed="81"/>
            <rFont val="Segoe UI"/>
            <family val="2"/>
          </rPr>
          <t>André, Thorsten (SASJI):</t>
        </r>
        <r>
          <rPr>
            <sz val="9"/>
            <color indexed="81"/>
            <rFont val="Segoe UI"/>
            <family val="2"/>
          </rPr>
          <t xml:space="preserve">
Σ B1.1.4.6 + Σ B1.4.8.X   muss &lt;= angegebenen Wert sein. Ggf. Kürzungen in anderen B1.4 Positionen</t>
        </r>
      </text>
    </comment>
  </commentList>
</comments>
</file>

<file path=xl/sharedStrings.xml><?xml version="1.0" encoding="utf-8"?>
<sst xmlns="http://schemas.openxmlformats.org/spreadsheetml/2006/main" count="1210" uniqueCount="583">
  <si>
    <t>Lfd.Nr.</t>
  </si>
  <si>
    <t>Beleg-Nr.</t>
  </si>
  <si>
    <t>Datum der Zahlung</t>
  </si>
  <si>
    <t>Grund der Zahlung</t>
  </si>
  <si>
    <t>für das Projekt relevanter Betrag in Euro</t>
  </si>
  <si>
    <t>Anteil (%)</t>
  </si>
  <si>
    <t>nein</t>
  </si>
  <si>
    <t>Korrektur-buchung</t>
  </si>
  <si>
    <t>Summe</t>
  </si>
  <si>
    <t>Gesamt</t>
  </si>
  <si>
    <t>Nr</t>
  </si>
  <si>
    <t>Bemerkung
Träger</t>
  </si>
  <si>
    <t>Kommentar
Sachbearbeitung</t>
  </si>
  <si>
    <t>ja</t>
  </si>
  <si>
    <t>Träger</t>
  </si>
  <si>
    <t>Projekt</t>
  </si>
  <si>
    <t>Aktenzeichen</t>
  </si>
  <si>
    <t>Bewilligungszeitraum</t>
  </si>
  <si>
    <t>Bezeichnung Kostenart</t>
  </si>
  <si>
    <t>Summe Ausgaben</t>
  </si>
  <si>
    <t>für das Projekt relevanter
Betrag in Euro</t>
  </si>
  <si>
    <t>Summe Einnahmen</t>
  </si>
  <si>
    <t>Belegliste Träger</t>
  </si>
  <si>
    <t>Zahlungsempfangende(r)/
Einzahlende(r)</t>
  </si>
  <si>
    <t>Interner
Kommentar</t>
  </si>
  <si>
    <t>Zusammenfassung</t>
  </si>
  <si>
    <t>Art der Finanzierung</t>
  </si>
  <si>
    <t>Position</t>
  </si>
  <si>
    <t>Korrekturbuchung</t>
  </si>
  <si>
    <t>Beleg von</t>
  </si>
  <si>
    <t>ZE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</si>
  <si>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</si>
  <si>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</si>
  <si>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</si>
  <si>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</si>
  <si>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</si>
  <si>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</si>
  <si>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</si>
  <si>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</si>
  <si>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</si>
  <si>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Stufe</t>
  </si>
  <si>
    <t>Prüftiefe Beleg</t>
  </si>
  <si>
    <t>1_Plausibilitätsprüfung</t>
  </si>
  <si>
    <t>2_Belegprüfung</t>
  </si>
  <si>
    <t>3_Stichprobenprüfung SEK</t>
  </si>
  <si>
    <t>Risikobewertung</t>
  </si>
  <si>
    <t>Kostenart/
Art der Einnahme</t>
  </si>
  <si>
    <t>Belegdatum</t>
  </si>
  <si>
    <t>Betrag des Beleges in Euro</t>
  </si>
  <si>
    <t>?</t>
  </si>
  <si>
    <t>~</t>
  </si>
  <si>
    <t>Korrektur
Buchung</t>
  </si>
  <si>
    <t>Belegprüfung</t>
  </si>
  <si>
    <t>Ausgewählt
 für 
Belegprüfung</t>
  </si>
  <si>
    <t>Art der Prüfung</t>
  </si>
  <si>
    <t>Nach Prüfung
nicht anerkannter Betrag</t>
  </si>
  <si>
    <t>Nach Prüfung
anerkannter Betrag</t>
  </si>
  <si>
    <r>
      <t xml:space="preserve">Nach Prüfung
</t>
    </r>
    <r>
      <rPr>
        <b/>
        <sz val="10"/>
        <color rgb="FFFF0000"/>
        <rFont val="Arial"/>
        <family val="2"/>
      </rPr>
      <t>nicht</t>
    </r>
    <r>
      <rPr>
        <b/>
        <sz val="10"/>
        <rFont val="Arial"/>
        <family val="2"/>
      </rPr>
      <t xml:space="preserve">
anerkannter Betrag</t>
    </r>
  </si>
  <si>
    <t>Version</t>
  </si>
  <si>
    <t>0_9</t>
  </si>
  <si>
    <t>Risikobewertung mit Werten hinterlegt</t>
  </si>
  <si>
    <t>Datum Mittelanforderung wieder frei gegeben</t>
  </si>
  <si>
    <t>Formelfehler korrigiert</t>
  </si>
  <si>
    <t>Summe Kofinazierung ohne B 1.3 (C 1.1)</t>
  </si>
  <si>
    <t>Summe Kofinanzierung nur B 1.3 (C 1.2)</t>
  </si>
  <si>
    <t>Betrag Summe B 1.3 gleich Betrag Summe C 1.2</t>
  </si>
  <si>
    <t>Prüfungen in Zusammenfassung ergänzt</t>
  </si>
  <si>
    <t>Text Eräuterungen überarbeitet - VuFAG</t>
  </si>
  <si>
    <t>Berechnung Auszahlung ergänzt</t>
  </si>
  <si>
    <t>Prüfung Pauschalen 1.4.8 und 1.4.6 ergänzt.</t>
  </si>
  <si>
    <t>Datum der
Prüfung</t>
  </si>
  <si>
    <t>Mittelan-
forderung
Eingang</t>
  </si>
  <si>
    <t>Prüfung 
abgeschlossen
am</t>
  </si>
  <si>
    <t>Nr.</t>
  </si>
  <si>
    <t>0_10</t>
  </si>
  <si>
    <t>Fehlende Positionen in Gesamt-Ausgaben und Gesamt-Einnahmen ergänzt</t>
  </si>
  <si>
    <t>Alle % Werte auf zwei Stellen hinter dem Komma gesetzt</t>
  </si>
  <si>
    <t>Mittelanforderung eingereicht in MA Eingang umbenannt</t>
  </si>
  <si>
    <t>Erläuterungen von CW übernommen</t>
  </si>
  <si>
    <t>Auf Hinweis von SG die Erläuterung zur Beleg-Nr. abgeändert</t>
  </si>
  <si>
    <t>nun doppelte Belegnummern möglich</t>
  </si>
  <si>
    <t>Kopfzeile Export wird nun aus Feldern Belegliste Träger gebildet</t>
  </si>
  <si>
    <t>0_11</t>
  </si>
  <si>
    <t>Grunddaten verbinden und zentrieren</t>
  </si>
  <si>
    <t>Spaltenbreite Schlüssel BL-Z und BL-SB</t>
  </si>
  <si>
    <t>Druckbereich BL_SB angepasst</t>
  </si>
  <si>
    <t>Autofilter in BL-T UND BL-SB eingeschaltet</t>
  </si>
  <si>
    <t>0_12</t>
  </si>
  <si>
    <t xml:space="preserve">Anpassung der Zuordnung der Beleglistenpositionen zu Fb+ </t>
  </si>
  <si>
    <t>Änderung Schreibweise Lump-sums</t>
  </si>
  <si>
    <t>0_14</t>
  </si>
  <si>
    <t>Version 0_13 wurde wegen Fehler verworfen</t>
  </si>
  <si>
    <t>Ergänzung der Träger_ID und der FF_ID auf dem Blatt Belegliste SB</t>
  </si>
  <si>
    <t>Fusszeile alle Blätter auf neuen Dateinamen umgestellt</t>
  </si>
  <si>
    <t>Fusszeile aller Bläter auf neuen Dateinamen umgestellt</t>
  </si>
  <si>
    <t>Spaltenüberschriften an Anforderungen Export angepasst (keinen Sonderzeichen, keine Leerzeichen</t>
  </si>
  <si>
    <t>Bezeichnung  gekürzt)</t>
  </si>
  <si>
    <t>Spalte Traeger_ID und FF_ID eingefügt Wird aus den Feldern im Kopf Belegliste Träger gefüllt.</t>
  </si>
  <si>
    <t>Spalte Traeger_ID, FF_ID, LfDNr und Beleg_von werden nur kopiert wenn Schluessel ungleich ~</t>
  </si>
  <si>
    <t>Korrekturbetrag (Wert der Korrekturbelege) auf Blatt Zusammenfassung ergänzt</t>
  </si>
  <si>
    <t>letzte 4 Spalten Belegliste SB in Export mit aufgenommen</t>
  </si>
  <si>
    <t>In Gesamt-Ausgaben und Gesamt-Einnahmen Felder im Bereich Kommentar entsperrt</t>
  </si>
  <si>
    <t>Alle Felder, die ausgefüllt werden können von grün auf gelb umgestellt</t>
  </si>
  <si>
    <t>Änderungen Blatt Export -&gt;</t>
  </si>
  <si>
    <t>Name Risikobewertung: Texte durch Ziffern 0 bis 4 ersetzt, Bereich um fünften Wert erweitert</t>
  </si>
  <si>
    <t>Darstellung Risikobewertung Belegliste Träger auf an Spaltenbreite anpassen umgestellt</t>
  </si>
  <si>
    <t>0_15</t>
  </si>
  <si>
    <t>Blatt Gesamt-Ausgaben Fehler bei Summe Pauschale und Admin-Kosten, werden nur bis Zeile 100 berücksichtigt.</t>
  </si>
  <si>
    <t>Fehler korrigiert</t>
  </si>
  <si>
    <t>Auszahlantrag Stichtag</t>
  </si>
  <si>
    <t>Auszahlantrag Eingang</t>
  </si>
  <si>
    <t>200_V0_16</t>
  </si>
  <si>
    <t>Blatt Gesamt-Ausgaben Fehler bei Summe, werden nur bis Zeile 100 berücksichtigt behoben</t>
  </si>
  <si>
    <t>Neue Versionsnummer auf Allen Blättern</t>
  </si>
  <si>
    <t>Mittelanforderung durch Auszahlantrag ersetzt</t>
  </si>
  <si>
    <t>Ort, Datum</t>
  </si>
  <si>
    <t>Auszahlantrag</t>
  </si>
  <si>
    <t>200_V0_17</t>
  </si>
  <si>
    <t>Änderungen auf Blatt Zusammenfassung - CW - Auszahlantrag</t>
  </si>
  <si>
    <t>WENN('Belegliste Träger'!J11="";"~";'Belegliste Träger'!J11)</t>
  </si>
  <si>
    <t>WENN('Belegliste Träger'!K11="";"~";'Belegliste Träger'!K11)</t>
  </si>
  <si>
    <t xml:space="preserve">Änderung Umgang mit Nullwerten für Belegliste SB in Spalte J und K … </t>
  </si>
  <si>
    <r>
      <t>anstelle WENN('Belegliste Träger'!J11=</t>
    </r>
    <r>
      <rPr>
        <b/>
        <sz val="11"/>
        <color rgb="FFFF0000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;"~";'Belegliste Träger'!J11)</t>
    </r>
  </si>
  <si>
    <t>An Zellgröße anpassen Kopfdaten</t>
  </si>
  <si>
    <t>Zeilen Formatieren im geschützten Modus freigegeben für Belegliste Träger und SB</t>
  </si>
  <si>
    <t>200_V0_18</t>
  </si>
  <si>
    <t>Verhinderung der Eingabe negativer Werte</t>
  </si>
  <si>
    <t>Gültigkeitsprüfung Wert Dezimal zwischen 0 und 1000000</t>
  </si>
  <si>
    <t>Summe
Korrekturwerte</t>
  </si>
  <si>
    <t>Ausgabenart</t>
  </si>
  <si>
    <t>Differenz</t>
  </si>
  <si>
    <t>Länge der Kopfzeilen um eine Spalte verlängert</t>
  </si>
  <si>
    <t>Neuer Reiter Korrekturen_Erf SB eingefügt</t>
  </si>
  <si>
    <t>zur automatischen Erzeugung der Lfd.Nr in Belegliste Träger wird WENN(UND(A12&lt;&gt;"";B13&lt;&gt;"");A12+1;"") eingesetzt</t>
  </si>
  <si>
    <t>Korr.Nr. erzeugt sich nach Schema Lfd.Nr.</t>
  </si>
  <si>
    <t>Lfd.Nr.Beleg wird als Drop-Down angeboten Grundlage Überprüfung Name Lfd_Nr_Träger_BL</t>
  </si>
  <si>
    <t>Über Belegnummer wird in die einzelnen Spalten der Wert aus der BL SB eingespielt …</t>
  </si>
  <si>
    <t>WENNFEHLER(SVERWEIS(C12;'Belegliste SB'!$A$11:$X$210;2;0);"") wobei die Spalte hier z.B. durch den Wert 2  Position ausgewählt wird</t>
  </si>
  <si>
    <t>Hinter die Daten des alten Beleges kann nun Korrekturwert, Korrekturgrund und einen Anmerkung angegeben werden</t>
  </si>
  <si>
    <t>Der Reiter Zusammenfassung wurde um die Summe der Korrekturwerte und um eine Spalte Wert nach Korrektur ergänzt.</t>
  </si>
  <si>
    <t>Negativwerte werden hier rot hervorgehoben</t>
  </si>
  <si>
    <t>200_V0_19</t>
  </si>
  <si>
    <t>Auf dem Reiter Gesamt-Ausgaben wurde die Kommentarspalte durch eine Spalte ersetzt, in der die Korrekturen für die einzelnen Positionen summiert werden</t>
  </si>
  <si>
    <t>Auf dem Reiter Gesamt-Einnahmen wurde die Kommentarspalte durch eine Spalte ersetzt, in der die Korrekturen für die einzelnen Positionen summiert werden</t>
  </si>
  <si>
    <t>Summe TN-bezogenen Leistungen B 1.3</t>
  </si>
  <si>
    <t>B 1.4</t>
  </si>
  <si>
    <t>Gesamt_Ausgaben mit Zwischensummen versehen und in der Darstellung an Vera-Finanzplan angepasst</t>
  </si>
  <si>
    <t xml:space="preserve">Summe nebenamtliches Personal </t>
  </si>
  <si>
    <t>C 1.1.1</t>
  </si>
  <si>
    <t>C 1.1.2</t>
  </si>
  <si>
    <t>C 1.1.4</t>
  </si>
  <si>
    <t>C 1.2.3</t>
  </si>
  <si>
    <t>Gesamt_Einnahmen mit Zwischensummen versehen und in der Darstellung an Vera-Finanzplan angepasst</t>
  </si>
  <si>
    <t>Spaltenüberschrift Schlüssel durch Position ersetzt</t>
  </si>
  <si>
    <t>Summe Einnahmen linksbündig gesetzt</t>
  </si>
  <si>
    <t>Summen angepasst und mit Testdaten überprüft</t>
  </si>
  <si>
    <t xml:space="preserve">Summe hauptamtliches Personal B 1.1 </t>
  </si>
  <si>
    <t>Summe nebenamtliches Personal B 1.2</t>
  </si>
  <si>
    <t>davon administrative Kosten B 1.4.6</t>
  </si>
  <si>
    <t>Blätter Gesamt-Einnahmen und Gesamt-Ausgaben</t>
  </si>
  <si>
    <t>nach der Prüfung nicht anerkannte Werte in Rot gesetzt</t>
  </si>
  <si>
    <t>Korrekturwerte in ROT gesetzt</t>
  </si>
  <si>
    <t>negative Werte in Korrekturwerte durch positive Werte ersetzt, Formeln zur Berechnung angepasst</t>
  </si>
  <si>
    <t>Summe B 1.1 plus B 1.2 eingefügt Formeln in Berechnung angepasst</t>
  </si>
  <si>
    <t xml:space="preserve">Anteil B 1.4.6 an Summe B 1.1. plus B 1.2 bei Prüfungen ergänzt </t>
  </si>
  <si>
    <t>hinterlegte Schattierung geändert in helleres Grau</t>
  </si>
  <si>
    <t>Berechnung</t>
  </si>
  <si>
    <t>Formatierung Rahmenlinien geändert</t>
  </si>
  <si>
    <t>Reihenfolge Ausgaben / Einnahmen geändert</t>
  </si>
  <si>
    <t>Belegliste Träger und Belegliste SB Ausrichtung Werte in Zeile auf mittig gesetzt</t>
  </si>
  <si>
    <t>In Belegliste Träger Hinweistext bei Eingabe von negativen Beträgen in Spalte für das Projekt relevanter Betrag bei Datenüberprüfung ergänzt</t>
  </si>
  <si>
    <t>Gesamt-Einnahmen Zellenschutz überprüft und fehlenden Schutz in Spalte ergänzt</t>
  </si>
  <si>
    <t>Gesamt-Ausgaben  Zellenschutz überprüft und fehlenden Schutz in Spalte ergänzt</t>
  </si>
  <si>
    <t>Belegliste SB Kopfbereich Zellen geschützt</t>
  </si>
  <si>
    <t>Belegliste Träger und Belegliste SB durch Auto-Ausfüllen bis Zeile 510 verlängert</t>
  </si>
  <si>
    <t>Blätter Gesamt-Einnahmen und Gesamt-Ausgaben Einzüge angepasst</t>
  </si>
  <si>
    <t>Gesamt -Einnahmen Formelfehler in Zeile 45 korrigiert (Bezug Spalte R in Spalte E  und S in Spalte F)</t>
  </si>
  <si>
    <t>Formel in Zeile 56 (mögliche Auszahlung) angepasst (war noch negativ)</t>
  </si>
  <si>
    <t>Erläuterungen</t>
  </si>
  <si>
    <t>Text zum Datum der Zahlung geändert</t>
  </si>
  <si>
    <t>Datum Kopfzeile linksbündig gesetzt</t>
  </si>
  <si>
    <t>Korrekturen _Erf_SB</t>
  </si>
  <si>
    <t>Übernahme der Werte in der Kopfzeile eingerichtet.</t>
  </si>
  <si>
    <t>Verlängerung von 200 -&gt; 1500</t>
  </si>
  <si>
    <t>Korrekturen SB -&gt; in Formeln 210 durch 1510 ersetzt -&gt; In Namendefinition  Lfd_Nr_BL_Träger Ende von 210 auf 1510 gesetzt</t>
  </si>
  <si>
    <t>Gesamt-Ausgaben -&gt; In Spalte D,E,F in Formel 210 durch 1510 ersetzt</t>
  </si>
  <si>
    <t>Gesamt-Einnahmen -&gt; In Spalte D,E,F in Formel 210 durch 1510 ersetzt</t>
  </si>
  <si>
    <t>Export an Zeilennmenge angepasst</t>
  </si>
  <si>
    <t>ergänzender Kommentar
(auch nach Abschluss der Prüfung veränderbar)</t>
  </si>
  <si>
    <t xml:space="preserve">Zusätzlicher Kommentar Belegliste SB mit augenommen </t>
  </si>
  <si>
    <t>Spaltenbreiten auf Belegliste Träger und Belegliste SB "harmonisiert"</t>
  </si>
  <si>
    <t>Druckbereich anpassen, je nach Länge BL</t>
  </si>
  <si>
    <t xml:space="preserve">Version </t>
  </si>
  <si>
    <t>V 1_1_151218</t>
  </si>
  <si>
    <t>Versionsnummer auf Blatt Belegliste Träger angepasst</t>
  </si>
  <si>
    <t>Formelfehler auf Blatt Gesamt-Ausgaben G45 korrigiert</t>
  </si>
  <si>
    <t>Blatt Zusammenfassung B8 und  B55 Zellenschutz entfernt</t>
  </si>
  <si>
    <t>Fusszeilen angepasst</t>
  </si>
  <si>
    <t>V 1_2_160915</t>
  </si>
  <si>
    <t>Versionsnummer auf Belegliste (alle Register) angepasst</t>
  </si>
  <si>
    <t>Gültigkeitsregel aus Spalten J und  K entfernt (Trägereingaben)</t>
  </si>
  <si>
    <t xml:space="preserve">Gültigkeitsregel in Spalte G (Das Datum der Zahlung kann zeitlich hinter vor dem Datum des Beleges liegen.) </t>
  </si>
  <si>
    <t>Register Erläuterungen: Änderung in Feld B24 (Erläuterung für „Betrag Rechnung in Euro“)</t>
  </si>
  <si>
    <t>neue Gültigkeitsregel in Spalte K: Betrag darf den Betrag aus Spalte J nicht überschreiten (siehe Screenshot)</t>
  </si>
  <si>
    <t>neue Gültigkeitsregel in Spalte J: Betrag darf den Betrag aus Spalte K</t>
  </si>
  <si>
    <t>neue Gültigkeitsregel in Spalte F: Das Datum darf nicht hinter dem Datum der Spalte G liegen</t>
  </si>
  <si>
    <t>neue Gültigkeitsregel in Spalte G: Das Datum darf nicht vor dem Datum der Spalte F liegen</t>
  </si>
  <si>
    <t>Register Erläuterungen: Änderungen in Feld B18 ("Kooperationspartner mit Weiterleitung"</t>
  </si>
  <si>
    <t>Register Erläuterungen: Änderungen in Feld B25: Hinweis auf das BAP-Informationsblatt "Förderfähige Ausgaben"</t>
  </si>
  <si>
    <t>Register Erläuterungen: der Hinweis und Link auf das BAP-Informationsblatt zur Belegliste wurde ersetzt durch Link und Hinweis auf das "Handbuch VERA online"</t>
  </si>
  <si>
    <t>Bestätigungstext auf dem Register "Zusammenfassung" an Vorgaben für Designierung angespasst</t>
  </si>
  <si>
    <t>V1_3_170809</t>
  </si>
  <si>
    <t xml:space="preserve">auf dem Register "Nachschlagen" die Formatierung der Finanzplanpositionen vereinheitlicht </t>
  </si>
  <si>
    <t>hauptamtl. Personal\Betriebliche Altervorsorge</t>
  </si>
  <si>
    <t>direkte Leistungen für TN (Realkosten)</t>
  </si>
  <si>
    <t>hauptamtl. Personal\Arbeitn.-Brutto bei pauschalierten AG-Anteilen</t>
  </si>
  <si>
    <t>hauptamtl. Personal\pauschalierte Beiträge zur SV u. BG</t>
  </si>
  <si>
    <t>hauptamtl. Personal\pauschalierte Beiträge zur BAV</t>
  </si>
  <si>
    <t>neue Belegpositionen</t>
  </si>
  <si>
    <t>B 1.1.5</t>
  </si>
  <si>
    <t>B 1.1.6</t>
  </si>
  <si>
    <t>B 1.1.7</t>
  </si>
  <si>
    <t>B 1.4.10</t>
  </si>
  <si>
    <t>pauschalierte direkte Leistungen für TN</t>
  </si>
  <si>
    <t>B 1.1.3</t>
  </si>
  <si>
    <t>B 1.4.9</t>
  </si>
  <si>
    <t xml:space="preserve">Text-Änderung vorhandener Belegpositionen: </t>
  </si>
  <si>
    <t>Ergänzung um die Finanzierungsart Anteilsfinanzierung</t>
  </si>
  <si>
    <t>SGB II Leistg.\ALG II ab 2018</t>
  </si>
  <si>
    <t>B1.3.2.2.3</t>
  </si>
  <si>
    <t>B1.2</t>
  </si>
  <si>
    <t>Summe Refinanzierung</t>
  </si>
  <si>
    <t>Art der Refinanzierung</t>
  </si>
  <si>
    <t>Herstellung der Funktionalität Drop-Down bei Auswahl Anteilsfinanzierung</t>
  </si>
  <si>
    <t>Farbton Eingabefelder auf hellgelb gesetzt</t>
  </si>
  <si>
    <t>Korrekturen Spalten und Felder ausgeblendet</t>
  </si>
  <si>
    <t>V2_1_171123</t>
  </si>
  <si>
    <t>V2_2_171208</t>
  </si>
  <si>
    <t>Ergänzung der neuen Finanzplanpositionen in Reiter Gesamt-Ausgaben</t>
  </si>
  <si>
    <t>Neuer Reiter Vorbereitung_csv -&gt; Erzeugung einer importfähigen Listen der relevanten Angaben mit den entsprechenden Spaltenüberschriften</t>
  </si>
  <si>
    <t>Überprüfung aller Namens- und Formelbezüge -&gt; wenn notwendig Reparatur</t>
  </si>
  <si>
    <t>Feldformat für Euro von Buchhaltung auf Währung umgestellt</t>
  </si>
  <si>
    <t>direkte Leistungen für TN\Arbeitn.-Brutto bei pauschalierten AG-Anteilen</t>
  </si>
  <si>
    <t>Aufteilung von B 1.4.9 in B 1.4.9.1 - 3 mit Anpassung der einzelnen Tabellenblätter</t>
  </si>
  <si>
    <t>V2_4_171208</t>
  </si>
  <si>
    <t xml:space="preserve">Verschiedene Fehlerkorrekturen
</t>
  </si>
  <si>
    <t>u.a. kein Drop-Down ab Zeile zwei Kostenart Anteilsfinanzierung</t>
  </si>
  <si>
    <t>Fehler bei Format Übertragung Daten in Reiter csv</t>
  </si>
  <si>
    <t>Korrektur 
Originalbeleg Nr.</t>
  </si>
  <si>
    <t>B1.1.1</t>
  </si>
  <si>
    <t>B1.1.2</t>
  </si>
  <si>
    <t>B1.1.3</t>
  </si>
  <si>
    <t>B1.1.4</t>
  </si>
  <si>
    <t>B1.1.5</t>
  </si>
  <si>
    <t>B1.1.6</t>
  </si>
  <si>
    <t>B1.1.7</t>
  </si>
  <si>
    <t>V2_5_180222</t>
  </si>
  <si>
    <t>Leerzeichen aus Positionsnummer entfernt</t>
  </si>
  <si>
    <t>Neue Spalte Korrektur Originalbeleg Nr. in Belegliste Träger und Sb eingefügt</t>
  </si>
  <si>
    <t>Neue Spalte LfdNrOriginalbelegZuKorrektur in Vorbereitung_csv ergänzt -&gt; Werte aus Spalte Korrektur Originalbeleg Nr. in Belegliste Träger</t>
  </si>
  <si>
    <t>direkte Leistungen für TN \pauschalierte Beiträge zur SV u. BG</t>
  </si>
  <si>
    <t>direkte Leistungen für TN \pauschalierte Beiträge zur bAV</t>
  </si>
  <si>
    <t>Ergänzung der Positionen B1.4.9.4 - B1.4.9.6</t>
  </si>
  <si>
    <t>Nachschlagen/Infoblatt</t>
  </si>
  <si>
    <t>Vorbereitung_csv</t>
  </si>
  <si>
    <t>Änderung der Übernahmebedingungen aus Beleglisträger WENN(A2&lt;&gt;"";'Belegliste Träger'!D11;"") -&gt; Es werden nur dann Werte eingetragen, wenn es Werte in Spalte A2 gibt.</t>
  </si>
  <si>
    <t>Gesamt-Ausgaben</t>
  </si>
  <si>
    <t>Neue Sortierung der Positionen B1.4.7 zwischen B1.4.6 und B1.4.8</t>
  </si>
  <si>
    <t>Anpassung der Summenformeln im Blatt</t>
  </si>
  <si>
    <t>Umstellung der Formatierung von Buchhaltung auf Währung zweistellig</t>
  </si>
  <si>
    <t>Summe Sachausgaben B 1.4</t>
  </si>
  <si>
    <t>Prüfung pauschalierte Beträge hauptamtliches Personal</t>
  </si>
  <si>
    <t>Summe B 1.1.5</t>
  </si>
  <si>
    <t>Anteil von B 1.1.6 an B 1.1.5 Soll</t>
  </si>
  <si>
    <t>Anteil von B 1.1.6 an B 1.1.5 Ist</t>
  </si>
  <si>
    <t>Anteil von B 1.1.7 an B 1.1.5 IST</t>
  </si>
  <si>
    <t>Prüfung pauschalierte Beträge direkte Leistungen am TN (Auszubildende)</t>
  </si>
  <si>
    <t>Summe B 1.4.9.2</t>
  </si>
  <si>
    <t>Anteil von B 1.4.9.3 an B 1.4.9.2 Soll</t>
  </si>
  <si>
    <t>Anteil von B 1.4.9.3 an B 1.4.9.2 Ist</t>
  </si>
  <si>
    <t>Prüfung pauschalierte Beträge direkte Leistungen am TN (Lohnkosten Beschäftigte)</t>
  </si>
  <si>
    <t>Summe B 1.4.9.4</t>
  </si>
  <si>
    <t>Anteil von B 1.4.9.5 an B 1.4.9.4 Soll</t>
  </si>
  <si>
    <t>Anteil von B 1.4.9.5 an B 1.4.9.4 IST</t>
  </si>
  <si>
    <t>Anteil von B 1.4.9.6 an B 1.4.9.4 IST</t>
  </si>
  <si>
    <t>Pauschale</t>
  </si>
  <si>
    <t>Wert</t>
  </si>
  <si>
    <t>B 1.4.9.5</t>
  </si>
  <si>
    <t>B 1.4.9.6</t>
  </si>
  <si>
    <t>V2_6_180713</t>
  </si>
  <si>
    <t xml:space="preserve">Fehler beseitigt </t>
  </si>
  <si>
    <t>In den gelb markierten Feldern wurden die Prüfergebnisse aus Belegliste_SB nicht übernommen</t>
  </si>
  <si>
    <t>B 1.4.9.3</t>
  </si>
  <si>
    <t>Zuammenfassung</t>
  </si>
  <si>
    <t>Ergänzung aller auch im Finanzantrag vorhandenen Prüfungen für B1.4.9.X</t>
  </si>
  <si>
    <t>Berechnungsformel für Auszahlbetrag entfernt -&gt; manuelle Eingabe Sachbearbeitung</t>
  </si>
  <si>
    <t>Auszahlbetrag schwarz formatiert vorher rot</t>
  </si>
  <si>
    <t>wird von der Pb ausgefüllt</t>
  </si>
  <si>
    <t>Version 3_1</t>
  </si>
  <si>
    <t>Nachschlagen</t>
  </si>
  <si>
    <t>Ergänzung der TN-UHG Finanzplanpositionen bei FB+</t>
  </si>
  <si>
    <t>Austausch Logos</t>
  </si>
  <si>
    <t>Reiterbelegliste_SB und Korrekturen_Erfassung_SB werden nicht weiter genutzt oder gepflegt, bleiben aber noch im Dokument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</si>
  <si>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</si>
  <si>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</si>
  <si>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</si>
  <si>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</si>
  <si>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</si>
  <si>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</si>
  <si>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</si>
  <si>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</si>
  <si>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</si>
  <si>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K19</t>
  </si>
  <si>
    <t>K20</t>
  </si>
  <si>
    <t>Version 3_2</t>
  </si>
  <si>
    <t>Erweiterung auf 20 Kooperationspartner im Feld "Beleg von"Belegliste_FP_2014_V3_2_200123</t>
  </si>
  <si>
    <t>max</t>
  </si>
  <si>
    <t>Änderung des Wertes B 1.4.9.5 auf 0,2 weil nach BAP-Infoblatt höchsten 20% AGA_SV abgrechnet werden können</t>
  </si>
  <si>
    <t xml:space="preserve">Änderung der Formulierung </t>
  </si>
  <si>
    <t xml:space="preserve">zu </t>
  </si>
  <si>
    <t>Anteil von B 1.4.9.5 an B 1.4.9.4 Max</t>
  </si>
  <si>
    <t>in Zelle A57</t>
  </si>
  <si>
    <t>Version 3_3</t>
  </si>
  <si>
    <t>Info-Blatt</t>
  </si>
  <si>
    <t>Ergänzung der Positionen</t>
  </si>
  <si>
    <t>Spalte Fehlbedarf Plus inklusive TN-UHG</t>
  </si>
  <si>
    <t>Summe Pauschalen</t>
  </si>
  <si>
    <t>K21</t>
  </si>
  <si>
    <t>K22</t>
  </si>
  <si>
    <t>K23</t>
  </si>
  <si>
    <t>K24</t>
  </si>
  <si>
    <t>K25</t>
  </si>
  <si>
    <t>K26</t>
  </si>
  <si>
    <t>K27</t>
  </si>
  <si>
    <t>K28</t>
  </si>
  <si>
    <t>K29</t>
  </si>
  <si>
    <t>K30</t>
  </si>
  <si>
    <t>K31</t>
  </si>
  <si>
    <t>K32</t>
  </si>
  <si>
    <t>K33</t>
  </si>
  <si>
    <t>K34</t>
  </si>
  <si>
    <t>K35</t>
  </si>
  <si>
    <t>K36</t>
  </si>
  <si>
    <t>K37</t>
  </si>
  <si>
    <t>K38</t>
  </si>
  <si>
    <t>K39</t>
  </si>
  <si>
    <t>K40</t>
  </si>
  <si>
    <t>K41</t>
  </si>
  <si>
    <t>K42</t>
  </si>
  <si>
    <t>K43</t>
  </si>
  <si>
    <t>K44</t>
  </si>
  <si>
    <t>K45</t>
  </si>
  <si>
    <t>K46</t>
  </si>
  <si>
    <t>K47</t>
  </si>
  <si>
    <t>K48</t>
  </si>
  <si>
    <t>K49</t>
  </si>
  <si>
    <t>K50</t>
  </si>
  <si>
    <t>Version 2_0</t>
  </si>
  <si>
    <t>Metadaten angepasst</t>
  </si>
  <si>
    <t>Dateiname angepasst</t>
  </si>
  <si>
    <t>Version an andere Dokumente angepasst</t>
  </si>
  <si>
    <t>Passwort Blätter auf neues Passwort geändert</t>
  </si>
  <si>
    <t>Neuer Dateiname Auszahlantrag_Verbrauchsnachweis</t>
  </si>
  <si>
    <t>B1.1.1 - hauptamtl. Personal | AN Brutto</t>
  </si>
  <si>
    <t>B1.1.2 - hauptamtl. Personal | AGA zur Sozialversicherung</t>
  </si>
  <si>
    <t>B1.1.3 - hauptamtl. Personal | Betriebliche Altervorsorge</t>
  </si>
  <si>
    <t>B1.1.4 - hauptamtl. Personal | Berufsgenossenschaft</t>
  </si>
  <si>
    <t>B1.1.5 - hauptamtl. Personal | Arbeitn.-Brutto bei pauschalierten AG-Anteilen</t>
  </si>
  <si>
    <t>B1.1.6 - hauptamtl. Personal | pauschalierte Beiträge zur SV u. BG</t>
  </si>
  <si>
    <t>B1.1.7 - hauptamtl. Personal | pauschalierte Beiträge zur bAV</t>
  </si>
  <si>
    <t>B1.2.1 - nebenamtl. Personal | Honorare</t>
  </si>
  <si>
    <t>B1.3.2.1 - SGB II Leistg. | Leistungen SGB II f. svpflichtige Beschäftigung</t>
  </si>
  <si>
    <t>B1.3.2.2.3 - SGB II Leistg. | ALG II ab 2018</t>
  </si>
  <si>
    <t>B1.3.2.3 - SGB II Leistg. | Leistungen SGB II f. nicht sv-pflichtige Beschäftigung</t>
  </si>
  <si>
    <t>B1.3.2.4 - SGB II Leistg. | sonstige Leistungen SGB II</t>
  </si>
  <si>
    <t>B1.3.3.1 - SGB III Leistg. | Leistungen SGB III f. svpflichtige Beschäftigung</t>
  </si>
  <si>
    <t>B1.3.3.2 - SGB III Leistg. | ALG I</t>
  </si>
  <si>
    <t>B1.3.3.3 - SGB III Leistg. | sonstige Leistungen SGB III</t>
  </si>
  <si>
    <t>B1.3.4 - sonst. TN-bez. Leistg. außer SGB II | III</t>
  </si>
  <si>
    <t xml:space="preserve">B1.4.1.1 - Materialausgaben | Verbrauchs- | Arbeitsmaterial </t>
  </si>
  <si>
    <t>B1.4.1.2 - Materialausgaben | Lehrmaterial des Personals</t>
  </si>
  <si>
    <t>B1.4.2.1 - TN-bezogene Ausgaben | Arbeitskleidung und Arbeitsantrittskosten</t>
  </si>
  <si>
    <t>B1.4.2.2 - TN-bezogene Ausgaben | Prüfungsgebühren</t>
  </si>
  <si>
    <t>B1.4.3.1 - Projektbezogene Ausgaben | Ausgaben für Raummiete</t>
  </si>
  <si>
    <t>B1.4.3.2 - Projektbezogene Ausgaben | Ausgaben für Energie</t>
  </si>
  <si>
    <t>B1.4.3.3 - Projektbezogene Ausgaben | Instandhaltungsausgaben</t>
  </si>
  <si>
    <t>B1.4.3.4 - Projektbezogene Ausgaben | Wartungsausgaben</t>
  </si>
  <si>
    <t>B1.4.3.5 - Projektbezogene Ausgaben | Leasing bzw. Miete für mobile Gegenstände |  Geräte</t>
  </si>
  <si>
    <t>B1.4.3.6 - Projektbezogene Ausgaben | GWG</t>
  </si>
  <si>
    <t>B1.4.3.7 - Projektbezogene Ausgaben | AfA</t>
  </si>
  <si>
    <t>B1.4.3.8 - Projektbezogene Ausgaben | Fahrt- und Reisekosten des Personals</t>
  </si>
  <si>
    <t>B1.4.3.9 - Projektbezogene Ausgaben | projektbezogene Öffentlichkeitsarbeit</t>
  </si>
  <si>
    <t>B1.4.4 - sonstige projektbezogene Ausgaben</t>
  </si>
  <si>
    <t>B1.4.5 - Fortbildung für Projektpersonal</t>
  </si>
  <si>
    <t>B1.4.6 - administrative Kosten</t>
  </si>
  <si>
    <t>B1.4.7 - externe Lehrgänge</t>
  </si>
  <si>
    <t>B1.4.8.3 - SEK</t>
  </si>
  <si>
    <t>B1.4.8.4 - Pauschalbetrag (lump sums)</t>
  </si>
  <si>
    <t>B1.4.9.1 - direkte Leistungen für TN (Realkosten)</t>
  </si>
  <si>
    <t>B1.4.9.2 - direkte Leistungen für TN | Arbeitn.-Brutto bei pausch. AG-Anteilen (Azubi)</t>
  </si>
  <si>
    <t>B1.4.9.3 - direkte Leistungen für TN | pauschalierte Beiträge zur SV (Azubi)</t>
  </si>
  <si>
    <t>B1.4.9.4 - direkte Leistungen für TN | Arbeitn.-Brutto bei pauschalierten AG-Anteilen</t>
  </si>
  <si>
    <t>B1.4.9.5 - direkte Leistungen für TN  | pauschalierte Beiträge zur SV u. BG</t>
  </si>
  <si>
    <t>B1.4.9.6 - direkte Leistungen für TN  | pauschalierte Beiträge zur bAV</t>
  </si>
  <si>
    <t>B1.5.1 - Baumaßnahmen</t>
  </si>
  <si>
    <t>B1.5.2 - sonstige Beschaffungen</t>
  </si>
  <si>
    <t>C1.1.1.2 - BM_JC Bremen | JC Bremerhaven (SGB II)</t>
  </si>
  <si>
    <t>C1.1.1.3 - BM_sonstige Bundesmittel</t>
  </si>
  <si>
    <t>C1.1.4.1 - Eigenmittel Zuwendungsempf.</t>
  </si>
  <si>
    <t>C1.1.4.2 - Einnahmen TN-Gebühren</t>
  </si>
  <si>
    <t>C1.1.5 - Einnahmen</t>
  </si>
  <si>
    <t>Die Senatorin für</t>
  </si>
  <si>
    <t>Arbeit, Soziales, Jugend und Integration</t>
  </si>
  <si>
    <t>Hutfilterstraße 1 - 5</t>
  </si>
  <si>
    <t>28195 Bremen</t>
  </si>
  <si>
    <t>Förderperiode</t>
  </si>
  <si>
    <t>2021 - 2027</t>
  </si>
  <si>
    <t xml:space="preserve">Fehlbedarfsfinanzierung </t>
  </si>
  <si>
    <t>1. ggf. Werte Pauschalsätze bei Fehlbedarfsfinanzierung</t>
  </si>
  <si>
    <t xml:space="preserve"> der Kosten des hauptamtlichen Personals B 1.1</t>
  </si>
  <si>
    <t>Restkostenpauschale 30% oder 40%</t>
  </si>
  <si>
    <t>Restkostenpauschale sonstige (X%)</t>
  </si>
  <si>
    <t xml:space="preserve">2. Sonstige Pauschalen </t>
  </si>
  <si>
    <t>Pauschale 1</t>
  </si>
  <si>
    <t>Pauschale 2</t>
  </si>
  <si>
    <t>Pauschale 3</t>
  </si>
  <si>
    <t>Sachbearbeitung durch</t>
  </si>
  <si>
    <t>4. Antragsteller:in</t>
  </si>
  <si>
    <t>5. Titel</t>
  </si>
  <si>
    <t>Titel des Projektes</t>
  </si>
  <si>
    <t>6. Laufzeit des Projektes</t>
  </si>
  <si>
    <t>Beginn</t>
  </si>
  <si>
    <t>Ende</t>
  </si>
  <si>
    <t>Gesamter Förderzeitraum:</t>
  </si>
  <si>
    <t>Laufzeit Monate/Tage</t>
  </si>
  <si>
    <t>Kalendertage
Projektlaufzeit</t>
  </si>
  <si>
    <t>Verbrauchsnachweis</t>
  </si>
  <si>
    <t>Alles</t>
  </si>
  <si>
    <t>Art_Finanzierung</t>
  </si>
  <si>
    <t>bitte auswählen</t>
  </si>
  <si>
    <t>Festbetragsfinanzierung</t>
  </si>
  <si>
    <t>Anteilfinanzierung</t>
  </si>
  <si>
    <t>Art der Ausgabe</t>
  </si>
  <si>
    <t>B 1.3</t>
  </si>
  <si>
    <t>B 1.5</t>
  </si>
  <si>
    <t>C 1.1.5</t>
  </si>
  <si>
    <t>C 1.2.4</t>
  </si>
  <si>
    <t>Summe hauptamliches Personal gesamt</t>
  </si>
  <si>
    <t xml:space="preserve">B 1.1 </t>
  </si>
  <si>
    <t>Summe Investitionsausgaben B 1.5</t>
  </si>
  <si>
    <t>Plausibilitätsprüfung</t>
  </si>
  <si>
    <t>B1.4.8.1 - Restkostenpauschale</t>
  </si>
  <si>
    <t>davon B1.4.8.3 - SEK</t>
  </si>
  <si>
    <t>davon B1.4.8.4 - Pauschalbetrag (lump sums)</t>
  </si>
  <si>
    <t>davon B 1.1.5 hauptamtl. Personal | Arbeitn.-Brutto bei pauschalierten AG-Anteilen</t>
  </si>
  <si>
    <t>davon B 1.1.6 - hauptamtl. Personal | pauschalierte Beiträge zur SV u. BG</t>
  </si>
  <si>
    <t>davon B 1.1.7 -  hauptamtl. Personal | pauschalierte Beiträge zur bAV</t>
  </si>
  <si>
    <t>B1.4.8.2 - Restkostenpauschale zusätzlich ( x%)</t>
  </si>
  <si>
    <t>davon B1.4.8.1 - Restkostenpauschale</t>
  </si>
  <si>
    <t>davon B1.4.8.2 - Restkostenpauschale zusätzlich ( x%)</t>
  </si>
  <si>
    <t>Soll</t>
  </si>
  <si>
    <t>IST</t>
  </si>
  <si>
    <t>indirekte (admin.) Kosten</t>
  </si>
  <si>
    <t>indirekte (admin. ) Kosten lump sums</t>
  </si>
  <si>
    <t>C1.1.2.2.2 - kommunale Mittel des Magistrates und AfSD</t>
  </si>
  <si>
    <t>C1.2.2.1 - Landesmittel Bremens (Refi B1.3)</t>
  </si>
  <si>
    <t>C1.2.3.1 - Kommunale Mittel (Refi B1.3)</t>
  </si>
  <si>
    <t>C1.2.4.1 - private Mittel (Refi B1.3)</t>
  </si>
  <si>
    <t>C1.1.2.1 - Landesmittel Bremen</t>
  </si>
  <si>
    <t>C1.1.3 - EU Kofinanzierung (Bund oder andere Fonds)</t>
  </si>
  <si>
    <t>C1.2.1.2 - Jobcenter</t>
  </si>
  <si>
    <t>C1.2.1.3 - sonstige Bundesmittel</t>
  </si>
  <si>
    <t>Öffentliche Förderung Bremen</t>
  </si>
  <si>
    <t>Bundesmittel</t>
  </si>
  <si>
    <t>C 1.1.3</t>
  </si>
  <si>
    <t>private Mittel</t>
  </si>
  <si>
    <t>Einnahmen</t>
  </si>
  <si>
    <t xml:space="preserve">C 1.2.1 </t>
  </si>
  <si>
    <t>Refi B1.3 aus Bundesmitteln</t>
  </si>
  <si>
    <t>Refi B1.3 aus Landesmitteln</t>
  </si>
  <si>
    <t>Refi B1.3 aus kommunalen Mitteln</t>
  </si>
  <si>
    <t>Refi B1.3 aus privaten Mitteln</t>
  </si>
  <si>
    <t>C1.1</t>
  </si>
  <si>
    <t>C1.2</t>
  </si>
  <si>
    <t>Erklärungen und Mitteilungspflichten</t>
  </si>
  <si>
    <t>(lt. Anlage 3 zu W Nr. 5.1 zu § 44 LHO - Allgemeine Nebenbestimmungen</t>
  </si>
  <si>
    <t>Gegenüber der letzten und bewilligten Antragsversion haben sich</t>
  </si>
  <si>
    <t>keine Veränderungen ergeben</t>
  </si>
  <si>
    <t>folgende Veränderungen ergeben:</t>
  </si>
  <si>
    <t>-</t>
  </si>
  <si>
    <t>der Prozentsatz der wöchentlichen Arbeitszeit für das Projektpersonal hat sich geändert,</t>
  </si>
  <si>
    <t>aktualisierte Projektzuordnungen liegen bereits vor.</t>
  </si>
  <si>
    <t>individuellen Einsatz zu beantragen.)</t>
  </si>
  <si>
    <t>Die Vorauszahlung ist innerhalb von 2 Monaten nach Zahlungsausgang vollständig verbraucht worden.</t>
  </si>
  <si>
    <t>Die Vorauszahlung ist innerhalb von 2 Monaten nach Zahlungsausgang NICHT vollständig verbraucht worden.</t>
  </si>
  <si>
    <t>Es ist ein Betrag in Höhe von</t>
  </si>
  <si>
    <t>rechtsverbindliche Unterschrift/Stempel</t>
  </si>
  <si>
    <t>Postfach 101580</t>
  </si>
  <si>
    <t>bis</t>
  </si>
  <si>
    <t>Stichtag</t>
  </si>
  <si>
    <t>Bezeichnung Träger</t>
  </si>
  <si>
    <t>Name Ansprechpartner:in</t>
  </si>
  <si>
    <t>Straße / Hausnummer</t>
  </si>
  <si>
    <t>Postleitzahl / Ort</t>
  </si>
  <si>
    <t>Versanddatum</t>
  </si>
  <si>
    <t>Abteilung 4 Arbeit</t>
  </si>
  <si>
    <t xml:space="preserve">Die Senatorin für Arbeit, Soziales, Jugend und Integration </t>
  </si>
  <si>
    <t>Zuwendungsempfangende/r</t>
  </si>
  <si>
    <t>Projektbezeichnung</t>
  </si>
  <si>
    <t>Projektlaufzeit</t>
  </si>
  <si>
    <t>3. Weitere Informationen</t>
  </si>
  <si>
    <t xml:space="preserve"> der Kosten des hauptamtl. Personals B1.1 + B1.2</t>
  </si>
  <si>
    <t>Art der Mittelanforderung</t>
  </si>
  <si>
    <t>B1.1.0 - hauptamtl. Personal | AG Brutto</t>
  </si>
  <si>
    <t>Eine Mitteilung ist diesem Dokument beigefügt.</t>
  </si>
  <si>
    <t xml:space="preserve">im finanziellen Bereich (Finanzierung/ Refinanzierung). </t>
  </si>
  <si>
    <t xml:space="preserve">im inhaltlichen Bereich (Konzept/ Durchführung). </t>
  </si>
  <si>
    <t>für Zuwendungen zur Projektförderung (ANBest-EU))</t>
  </si>
  <si>
    <t>ESF - Förderperiode 2021 - 2027</t>
  </si>
  <si>
    <t>Text Erklärungen</t>
  </si>
  <si>
    <t>Belegliste Projektbegleitung</t>
  </si>
  <si>
    <t>B1.4.1.3 - Materialausgaben | Lernmaterial der Teilnehmer | innen</t>
  </si>
  <si>
    <t>B1.2.2 - nebenamtl. Personal | geringfügig beschäftigte Mitarbeiter:innen  |  Minijobs</t>
  </si>
  <si>
    <t>B1.4.9.0 - direkte Leistungen für TN |  AG Brutto</t>
  </si>
  <si>
    <t>Summe Sachkosten ohne B 1.4.6 und B 1.4.8</t>
  </si>
  <si>
    <t>Summe Investitionsausgaben (für landesmittelfinanzierte Projekte)</t>
  </si>
  <si>
    <t>(Hinweis: Neues Projektpersonal ist unabhängig von diesem Auszahlantrag (AZA) rechtzeitig vor dem</t>
  </si>
  <si>
    <t>Zusätzlich beim 1. AZA auszufüllen: Erklärung zur Vorauszahlung (gemäß 10.4 des Zuwendungsbescheides)</t>
  </si>
  <si>
    <t>Ich/wir bestätigen, dass sämtliche im Rahmen des Projektes entstandenen Ausgaben sowie die Einnahmen und Erstattungen wahrheitsgemäß und vollständig dargestellt sind.</t>
  </si>
  <si>
    <t>Beleg plausibel?</t>
  </si>
  <si>
    <t>Ich/wir beantrage(n) die Auszahlung von 30% des bewilligten Zuschusses.</t>
  </si>
  <si>
    <t>Summe teilnehmer:innenbezogene Leistungen</t>
  </si>
  <si>
    <t>Summe administrative (indirekte) Kosten</t>
  </si>
  <si>
    <t>B.1.4.6</t>
  </si>
  <si>
    <t xml:space="preserve">B 1.4.8 </t>
  </si>
  <si>
    <t>Summe Refinanzierung von B1.1, B1.2 und B1.4</t>
  </si>
  <si>
    <t>Summe Refinanzierung von B1.3</t>
  </si>
  <si>
    <t>Zahllose Änderungen im Vergleich zur Belegliste</t>
  </si>
  <si>
    <t>Neue Versionierung mit V1_0</t>
  </si>
  <si>
    <t>Summe B 1.1  plus B 1.2</t>
  </si>
  <si>
    <t xml:space="preserve">Anteil von B 1.4.6 an B 1.1 </t>
  </si>
  <si>
    <t>Anteil von B1.4.8.2 - RKP zusätzlich (%)  an B 1.1</t>
  </si>
  <si>
    <t>Im Rahmen der uns gewährten Zuwendung fordern wir Mittel an in Höhe von:</t>
  </si>
  <si>
    <t>Ausgaben Gesamt</t>
  </si>
  <si>
    <t>Gesamt Refinanzierung</t>
  </si>
  <si>
    <t>28015 Bremen</t>
  </si>
  <si>
    <t>Angaben zur Kontoverbindung</t>
  </si>
  <si>
    <t>bitte auswählen!</t>
  </si>
  <si>
    <t>C1.1.4.4 - Leistungen Dritter | sonstige private Mittel</t>
  </si>
  <si>
    <t>Unsere Kontoverbindung hat sich seit dem letzten Mittelauszahlung</t>
  </si>
  <si>
    <t>nicht geändert.</t>
  </si>
  <si>
    <t>Eintrag</t>
  </si>
  <si>
    <t>geändert</t>
  </si>
  <si>
    <t>Text</t>
  </si>
  <si>
    <t xml:space="preserve"> </t>
  </si>
  <si>
    <t>Die neue Kontoverbindung haben wir schriftlich, unterschrieben von einer entsprechend berechtigten Person der Zwischengeschalteten Stelle mitgeteilt (z. B. mittels Träger- datenerfassungsbogen).</t>
  </si>
  <si>
    <t>Kommentar des Zuwendungsempfangenden:</t>
  </si>
  <si>
    <t xml:space="preserve"> nicht verausgabt worden.</t>
  </si>
  <si>
    <t xml:space="preserve"> B1.4.6</t>
  </si>
  <si>
    <t xml:space="preserve"> B1.4.8.1</t>
  </si>
  <si>
    <t xml:space="preserve"> B1.4.8.2</t>
  </si>
  <si>
    <t>adminstrative Kosten</t>
  </si>
  <si>
    <t>Restkostenpauschale</t>
  </si>
  <si>
    <t>Restkostenpauschale zusätzlich</t>
  </si>
  <si>
    <t>Anteil von B1.4.8.1 - RKP  B 1.1</t>
  </si>
  <si>
    <t>pauschalierte Beitrage bAV</t>
  </si>
  <si>
    <t xml:space="preserve"> B1.1.7</t>
  </si>
  <si>
    <t>Anteil von B 1.1.7 an B 1.1.5 Soll</t>
  </si>
  <si>
    <t>pauschalierte Beitrage SV/BG TN</t>
  </si>
  <si>
    <t xml:space="preserve"> B1.4.9.5</t>
  </si>
  <si>
    <t>(SV=Sozialversicherungbeiträge/BG=Berufsgenossenschaft/TN=Teilnehmende)</t>
  </si>
  <si>
    <t>(bAV=betriebliche Altersvorsoge)</t>
  </si>
  <si>
    <t>Anteil von B 1.4.9.6 an B 1.4.9.4 Soll</t>
  </si>
  <si>
    <t>Version 1_4</t>
  </si>
  <si>
    <t>Ergänzung von weiteren Variablen zur Erfassung auf dem Vorblatt</t>
  </si>
  <si>
    <t>Entfernen der Finanzplanposition B1.2.0</t>
  </si>
  <si>
    <t>Kommentar zur Signatur und Stempel bei Erklärungen</t>
  </si>
  <si>
    <t>Neue experimentelle Zusammenfasusng mit möglichen manuellen Eingaben</t>
  </si>
  <si>
    <t>(Die Unterschrift kann durch eine qualifizierte
 elektronische Signatur ersetzt werden.)</t>
  </si>
  <si>
    <t>Das Merkblatt zum Datenschutz für Teilnehmende/Beratene wurde den Teilnehmenden/Beratenen ausgehändigt.</t>
  </si>
  <si>
    <t>Alle notwendigen Angaben zu Teilnehmenden/Beratenen wurden in VERA online erfasst und aktualisiert.</t>
  </si>
  <si>
    <t>C 1.2.2</t>
  </si>
  <si>
    <t>aktualisierte Projektzuordnungen sind diesem Dokument beigefügt.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</si>
</sst>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_([$€]* #,##0.00_);_([$€]* \(#,##0.00\);_([$€]* &quot;-&quot;??_);_(@_)"/>
    <numFmt numFmtId="166" formatCode="_(&quot;$&quot;* #,##0.00_);_(&quot;$&quot;* \(#,##0.00\);_(&quot;$&quot;* &quot;-&quot;??_);_(@_)"/>
    <numFmt numFmtId="167" formatCode="#,##0.00\ &quot;€&quot;"/>
    <numFmt numFmtId="168" formatCode="0.000000"/>
  </numFmts>
  <fonts count="5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2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1"/>
      <color rgb="FFC0000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13"/>
      <name val="Arial"/>
      <family val="2"/>
    </font>
    <font>
      <sz val="13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0"/>
      <color rgb="FFFF0000"/>
      <name val="Arial"/>
      <family val="2"/>
    </font>
    <font>
      <sz val="8"/>
      <color theme="1"/>
      <name val="Arial"/>
      <family val="2"/>
    </font>
    <font>
      <sz val="9"/>
      <color indexed="81"/>
      <name val="Segoe UI"/>
      <family val="2"/>
    </font>
    <font>
      <sz val="14"/>
      <color theme="1"/>
      <name val="Arial"/>
      <family val="2"/>
    </font>
    <font>
      <b/>
      <sz val="9"/>
      <color indexed="81"/>
      <name val="Segoe UI"/>
      <family val="2"/>
    </font>
    <font>
      <sz val="9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40">
    <xf numFmtId="0" fontId="0" fillId="0" borderId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7" fillId="0" borderId="0"/>
    <xf numFmtId="0" fontId="16" fillId="0" borderId="0"/>
    <xf numFmtId="44" fontId="16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  <xf numFmtId="44" fontId="13" fillId="0" borderId="0" applyFont="0" applyFill="0" applyBorder="0" applyAlignment="0" applyProtection="0"/>
    <xf numFmtId="0" fontId="13" fillId="0" borderId="0"/>
    <xf numFmtId="0" fontId="21" fillId="0" borderId="0"/>
    <xf numFmtId="165" fontId="21" fillId="0" borderId="0" applyFont="0" applyFill="0" applyBorder="0" applyAlignment="0" applyProtection="0"/>
    <xf numFmtId="0" fontId="21" fillId="0" borderId="0"/>
    <xf numFmtId="165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11" fillId="0" borderId="0"/>
    <xf numFmtId="0" fontId="18" fillId="0" borderId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1" fillId="0" borderId="0"/>
    <xf numFmtId="0" fontId="11" fillId="0" borderId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4" fontId="11" fillId="0" borderId="0" applyFont="0" applyFill="0" applyBorder="0" applyAlignment="0" applyProtection="0"/>
    <xf numFmtId="0" fontId="11" fillId="0" borderId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36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21" fillId="0" borderId="0"/>
    <xf numFmtId="165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21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</cellStyleXfs>
  <cellXfs count="817">
    <xf numFmtId="0" fontId="0" fillId="0" borderId="0" xfId="0"/>
    <xf numFmtId="0" fontId="19" fillId="0" borderId="0" xfId="0" applyFont="1"/>
    <xf numFmtId="0" fontId="17" fillId="0" borderId="0" xfId="3"/>
    <xf numFmtId="0" fontId="23" fillId="0" borderId="0" xfId="4" applyFont="1"/>
    <xf numFmtId="0" fontId="16" fillId="0" borderId="0" xfId="4"/>
    <xf numFmtId="0" fontId="16" fillId="0" borderId="0" xfId="4" applyAlignment="1">
      <alignment wrapText="1"/>
    </xf>
    <xf numFmtId="44" fontId="23" fillId="0" borderId="0" xfId="1" applyFont="1" applyAlignment="1">
      <alignment vertical="center"/>
    </xf>
    <xf numFmtId="0" fontId="16" fillId="0" borderId="0" xfId="4" applyAlignment="1">
      <alignment vertical="center"/>
    </xf>
    <xf numFmtId="9" fontId="16" fillId="0" borderId="0" xfId="2" applyFont="1" applyAlignment="1">
      <alignment vertical="center"/>
    </xf>
    <xf numFmtId="164" fontId="16" fillId="0" borderId="0" xfId="4" applyNumberFormat="1" applyAlignment="1">
      <alignment vertical="center"/>
    </xf>
    <xf numFmtId="44" fontId="16" fillId="0" borderId="0" xfId="1" applyFont="1" applyAlignment="1">
      <alignment vertical="center"/>
    </xf>
    <xf numFmtId="0" fontId="24" fillId="0" borderId="0" xfId="0" applyFont="1"/>
    <xf numFmtId="49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left" wrapText="1"/>
    </xf>
    <xf numFmtId="0" fontId="24" fillId="0" borderId="0" xfId="0" applyFont="1" applyAlignment="1">
      <alignment horizontal="center"/>
    </xf>
    <xf numFmtId="44" fontId="24" fillId="0" borderId="0" xfId="1" applyFont="1"/>
    <xf numFmtId="0" fontId="25" fillId="0" borderId="0" xfId="0" applyFont="1"/>
    <xf numFmtId="0" fontId="25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4" fontId="25" fillId="0" borderId="0" xfId="1" applyFont="1"/>
    <xf numFmtId="0" fontId="25" fillId="0" borderId="0" xfId="0" applyFont="1" applyAlignment="1">
      <alignment horizontal="center" wrapText="1"/>
    </xf>
    <xf numFmtId="0" fontId="25" fillId="0" borderId="0" xfId="0" applyFont="1" applyFill="1"/>
    <xf numFmtId="0" fontId="25" fillId="0" borderId="0" xfId="0" applyFont="1" applyFill="1" applyAlignment="1">
      <alignment horizontal="left" wrapText="1"/>
    </xf>
    <xf numFmtId="0" fontId="25" fillId="0" borderId="0" xfId="0" applyFont="1" applyFill="1" applyBorder="1" applyAlignment="1">
      <alignment horizontal="center"/>
    </xf>
    <xf numFmtId="0" fontId="25" fillId="0" borderId="0" xfId="0" applyFont="1" applyFill="1" applyAlignment="1">
      <alignment horizontal="center"/>
    </xf>
    <xf numFmtId="44" fontId="25" fillId="0" borderId="0" xfId="1" applyFont="1" applyFill="1"/>
    <xf numFmtId="0" fontId="26" fillId="0" borderId="0" xfId="0" applyFont="1"/>
    <xf numFmtId="49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left" wrapText="1"/>
    </xf>
    <xf numFmtId="0" fontId="26" fillId="0" borderId="0" xfId="0" applyFont="1" applyAlignment="1">
      <alignment horizontal="center"/>
    </xf>
    <xf numFmtId="14" fontId="26" fillId="0" borderId="0" xfId="0" applyNumberFormat="1" applyFont="1"/>
    <xf numFmtId="44" fontId="26" fillId="0" borderId="0" xfId="1" applyFont="1"/>
    <xf numFmtId="0" fontId="22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0" borderId="1" xfId="0" applyNumberFormat="1" applyFont="1" applyBorder="1" applyAlignment="1">
      <alignment horizontal="center" vertical="center" wrapText="1"/>
    </xf>
    <xf numFmtId="0" fontId="22" fillId="3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44" fontId="22" fillId="0" borderId="1" xfId="1" applyFont="1" applyBorder="1" applyAlignment="1">
      <alignment horizontal="center" vertical="center" wrapText="1"/>
    </xf>
    <xf numFmtId="9" fontId="25" fillId="0" borderId="0" xfId="2" applyFont="1" applyAlignment="1">
      <alignment horizontal="center"/>
    </xf>
    <xf numFmtId="44" fontId="25" fillId="0" borderId="0" xfId="1" applyFont="1" applyAlignment="1">
      <alignment horizontal="right"/>
    </xf>
    <xf numFmtId="14" fontId="25" fillId="0" borderId="0" xfId="1" applyNumberFormat="1" applyFont="1"/>
    <xf numFmtId="0" fontId="25" fillId="3" borderId="0" xfId="0" applyFont="1" applyFill="1" applyAlignment="1">
      <alignment horizontal="center"/>
    </xf>
    <xf numFmtId="0" fontId="25" fillId="3" borderId="0" xfId="0" applyFont="1" applyFill="1"/>
    <xf numFmtId="14" fontId="25" fillId="3" borderId="0" xfId="0" applyNumberFormat="1" applyFont="1" applyFill="1"/>
    <xf numFmtId="14" fontId="24" fillId="0" borderId="0" xfId="0" applyNumberFormat="1" applyFont="1" applyAlignment="1">
      <alignment horizontal="center" wrapText="1"/>
    </xf>
    <xf numFmtId="14" fontId="25" fillId="0" borderId="0" xfId="0" applyNumberFormat="1" applyFont="1" applyAlignment="1">
      <alignment horizontal="center" wrapText="1"/>
    </xf>
    <xf numFmtId="14" fontId="25" fillId="0" borderId="0" xfId="0" applyNumberFormat="1" applyFont="1" applyFill="1" applyAlignment="1">
      <alignment horizontal="center" wrapText="1"/>
    </xf>
    <xf numFmtId="14" fontId="26" fillId="0" borderId="0" xfId="0" applyNumberFormat="1" applyFont="1" applyAlignment="1">
      <alignment horizontal="center" wrapText="1"/>
    </xf>
    <xf numFmtId="14" fontId="22" fillId="3" borderId="1" xfId="0" applyNumberFormat="1" applyFont="1" applyFill="1" applyBorder="1" applyAlignment="1">
      <alignment horizontal="center" vertical="center" wrapText="1"/>
    </xf>
    <xf numFmtId="44" fontId="25" fillId="0" borderId="0" xfId="1" applyFont="1" applyFill="1" applyBorder="1" applyAlignment="1">
      <alignment horizontal="left"/>
    </xf>
    <xf numFmtId="0" fontId="25" fillId="0" borderId="0" xfId="4" applyFont="1"/>
    <xf numFmtId="0" fontId="25" fillId="0" borderId="0" xfId="4" applyFont="1" applyAlignment="1">
      <alignment wrapText="1"/>
    </xf>
    <xf numFmtId="44" fontId="25" fillId="0" borderId="0" xfId="1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4" applyFont="1"/>
    <xf numFmtId="44" fontId="15" fillId="0" borderId="0" xfId="1" applyFont="1" applyAlignment="1">
      <alignment wrapText="1"/>
    </xf>
    <xf numFmtId="164" fontId="15" fillId="0" borderId="0" xfId="4" applyNumberFormat="1" applyFont="1" applyAlignment="1">
      <alignment vertical="center"/>
    </xf>
    <xf numFmtId="0" fontId="16" fillId="0" borderId="0" xfId="4" applyNumberFormat="1" applyAlignment="1">
      <alignment horizontal="left" vertical="center"/>
    </xf>
    <xf numFmtId="0" fontId="25" fillId="0" borderId="0" xfId="0" applyFont="1" applyFill="1" applyBorder="1" applyAlignment="1">
      <alignment horizontal="left"/>
    </xf>
    <xf numFmtId="0" fontId="22" fillId="5" borderId="1" xfId="10" applyFont="1" applyFill="1" applyBorder="1" applyAlignment="1">
      <alignment horizontal="center"/>
    </xf>
    <xf numFmtId="0" fontId="22" fillId="5" borderId="1" xfId="10" applyFont="1" applyFill="1" applyBorder="1"/>
    <xf numFmtId="0" fontId="26" fillId="0" borderId="0" xfId="0" applyFont="1" applyAlignment="1">
      <alignment vertical="top"/>
    </xf>
    <xf numFmtId="0" fontId="25" fillId="0" borderId="0" xfId="0" applyFont="1" applyFill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22" fillId="2" borderId="0" xfId="3" applyFont="1" applyFill="1"/>
    <xf numFmtId="0" fontId="27" fillId="3" borderId="1" xfId="0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center"/>
    </xf>
    <xf numFmtId="14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top"/>
    </xf>
    <xf numFmtId="44" fontId="26" fillId="0" borderId="0" xfId="1" applyFont="1" applyAlignment="1">
      <alignment horizontal="right"/>
    </xf>
    <xf numFmtId="0" fontId="26" fillId="3" borderId="0" xfId="0" applyFont="1" applyFill="1"/>
    <xf numFmtId="14" fontId="26" fillId="3" borderId="0" xfId="0" applyNumberFormat="1" applyFont="1" applyFill="1"/>
    <xf numFmtId="44" fontId="24" fillId="0" borderId="0" xfId="0" applyNumberFormat="1" applyFont="1"/>
    <xf numFmtId="44" fontId="25" fillId="0" borderId="0" xfId="0" applyNumberFormat="1" applyFont="1"/>
    <xf numFmtId="44" fontId="25" fillId="0" borderId="0" xfId="0" applyNumberFormat="1" applyFont="1" applyFill="1"/>
    <xf numFmtId="44" fontId="26" fillId="0" borderId="0" xfId="0" applyNumberFormat="1" applyFont="1"/>
    <xf numFmtId="0" fontId="26" fillId="2" borderId="1" xfId="0" applyFont="1" applyFill="1" applyBorder="1" applyAlignment="1" applyProtection="1">
      <alignment horizontal="center" vertical="center" wrapText="1"/>
    </xf>
    <xf numFmtId="0" fontId="25" fillId="0" borderId="0" xfId="0" applyFont="1" applyAlignment="1">
      <alignment horizontal="left" vertical="top"/>
    </xf>
    <xf numFmtId="0" fontId="12" fillId="0" borderId="0" xfId="3" applyFont="1"/>
    <xf numFmtId="0" fontId="28" fillId="2" borderId="1" xfId="0" applyFont="1" applyFill="1" applyBorder="1"/>
    <xf numFmtId="0" fontId="26" fillId="0" borderId="1" xfId="0" applyFont="1" applyBorder="1" applyAlignment="1">
      <alignment horizontal="center"/>
    </xf>
    <xf numFmtId="49" fontId="12" fillId="3" borderId="1" xfId="3" applyNumberFormat="1" applyFont="1" applyFill="1" applyBorder="1" applyAlignment="1">
      <alignment horizontal="center"/>
    </xf>
    <xf numFmtId="0" fontId="12" fillId="0" borderId="1" xfId="10" applyFont="1" applyBorder="1" applyAlignment="1">
      <alignment horizontal="center" vertical="center"/>
    </xf>
    <xf numFmtId="0" fontId="12" fillId="0" borderId="1" xfId="10" applyFont="1" applyBorder="1"/>
    <xf numFmtId="0" fontId="12" fillId="0" borderId="0" xfId="3" applyFont="1" applyAlignment="1">
      <alignment horizontal="center"/>
    </xf>
    <xf numFmtId="0" fontId="28" fillId="0" borderId="0" xfId="4" applyFont="1"/>
    <xf numFmtId="0" fontId="12" fillId="0" borderId="1" xfId="3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1" fillId="0" borderId="0" xfId="4" applyFont="1"/>
    <xf numFmtId="0" fontId="26" fillId="3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44" fontId="26" fillId="2" borderId="1" xfId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6" fillId="0" borderId="0" xfId="4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0" fillId="0" borderId="0" xfId="0"/>
    <xf numFmtId="0" fontId="32" fillId="0" borderId="0" xfId="4" applyFont="1" applyAlignment="1">
      <alignment vertical="center" wrapText="1"/>
    </xf>
    <xf numFmtId="44" fontId="8" fillId="0" borderId="0" xfId="1" applyFont="1" applyAlignment="1">
      <alignment vertical="center"/>
    </xf>
    <xf numFmtId="0" fontId="8" fillId="0" borderId="0" xfId="4" applyFont="1"/>
    <xf numFmtId="0" fontId="25" fillId="0" borderId="0" xfId="0" applyFont="1" applyFill="1" applyBorder="1" applyAlignment="1">
      <alignment horizontal="left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right" vertical="center" wrapText="1"/>
    </xf>
    <xf numFmtId="14" fontId="26" fillId="7" borderId="1" xfId="0" applyNumberFormat="1" applyFont="1" applyFill="1" applyBorder="1" applyAlignment="1" applyProtection="1">
      <alignment horizontal="center" vertical="center" wrapText="1"/>
      <protection locked="0"/>
    </xf>
    <xf numFmtId="14" fontId="26" fillId="2" borderId="1" xfId="0" applyNumberFormat="1" applyFont="1" applyFill="1" applyBorder="1" applyAlignment="1" applyProtection="1">
      <alignment horizontal="center" vertical="center" wrapText="1"/>
    </xf>
    <xf numFmtId="0" fontId="28" fillId="3" borderId="0" xfId="4" applyFont="1" applyFill="1" applyBorder="1"/>
    <xf numFmtId="0" fontId="8" fillId="0" borderId="0" xfId="4" applyFont="1" applyAlignment="1"/>
    <xf numFmtId="44" fontId="31" fillId="0" borderId="0" xfId="1" applyFont="1" applyAlignment="1">
      <alignment vertical="center"/>
    </xf>
    <xf numFmtId="0" fontId="31" fillId="0" borderId="0" xfId="4" applyFont="1"/>
    <xf numFmtId="44" fontId="34" fillId="0" borderId="0" xfId="1" applyFont="1" applyAlignment="1">
      <alignment vertical="center"/>
    </xf>
    <xf numFmtId="0" fontId="34" fillId="0" borderId="0" xfId="4" applyFont="1"/>
    <xf numFmtId="44" fontId="30" fillId="3" borderId="0" xfId="1" applyFont="1" applyFill="1" applyBorder="1" applyAlignment="1">
      <alignment vertical="center"/>
    </xf>
    <xf numFmtId="0" fontId="30" fillId="3" borderId="23" xfId="0" applyFont="1" applyFill="1" applyBorder="1" applyAlignment="1">
      <alignment horizontal="center" vertical="center" wrapText="1"/>
    </xf>
    <xf numFmtId="0" fontId="28" fillId="6" borderId="12" xfId="4" applyFont="1" applyFill="1" applyBorder="1" applyAlignment="1">
      <alignment horizontal="left" vertical="center" wrapText="1" indent="1"/>
    </xf>
    <xf numFmtId="0" fontId="28" fillId="6" borderId="27" xfId="4" applyFont="1" applyFill="1" applyBorder="1" applyAlignment="1">
      <alignment horizontal="left" vertical="center" wrapText="1" indent="1"/>
    </xf>
    <xf numFmtId="0" fontId="28" fillId="6" borderId="28" xfId="4" applyFont="1" applyFill="1" applyBorder="1" applyAlignment="1">
      <alignment horizontal="left" vertical="center" wrapText="1" indent="1"/>
    </xf>
    <xf numFmtId="0" fontId="28" fillId="6" borderId="22" xfId="4" applyFont="1" applyFill="1" applyBorder="1" applyAlignment="1">
      <alignment horizontal="left" vertical="center" wrapText="1" indent="1"/>
    </xf>
    <xf numFmtId="0" fontId="28" fillId="0" borderId="12" xfId="4" applyFont="1" applyBorder="1" applyAlignment="1">
      <alignment horizontal="left" vertical="center" wrapText="1" indent="1"/>
    </xf>
    <xf numFmtId="10" fontId="26" fillId="2" borderId="1" xfId="2" applyNumberFormat="1" applyFont="1" applyFill="1" applyBorder="1" applyAlignment="1">
      <alignment horizontal="right" vertical="center" wrapText="1"/>
    </xf>
    <xf numFmtId="14" fontId="26" fillId="2" borderId="1" xfId="1" applyNumberFormat="1" applyFont="1" applyFill="1" applyBorder="1" applyAlignment="1">
      <alignment horizontal="center" vertical="center" wrapText="1"/>
    </xf>
    <xf numFmtId="44" fontId="26" fillId="2" borderId="1" xfId="1" applyFont="1" applyFill="1" applyBorder="1" applyAlignment="1">
      <alignment horizontal="right" vertical="center" shrinkToFit="1"/>
    </xf>
    <xf numFmtId="1" fontId="26" fillId="2" borderId="1" xfId="0" applyNumberFormat="1" applyFont="1" applyFill="1" applyBorder="1" applyAlignment="1">
      <alignment horizontal="center" vertical="center"/>
    </xf>
    <xf numFmtId="0" fontId="26" fillId="2" borderId="1" xfId="0" applyNumberFormat="1" applyFont="1" applyFill="1" applyBorder="1" applyAlignment="1" applyProtection="1">
      <alignment horizontal="center" vertical="center" wrapText="1"/>
    </xf>
    <xf numFmtId="9" fontId="26" fillId="2" borderId="1" xfId="2" applyFont="1" applyFill="1" applyBorder="1" applyAlignment="1" applyProtection="1">
      <alignment horizontal="center" vertical="center" wrapText="1"/>
    </xf>
    <xf numFmtId="0" fontId="23" fillId="0" borderId="0" xfId="4" applyFont="1" applyAlignment="1" applyProtection="1">
      <alignment horizontal="left" vertical="center"/>
    </xf>
    <xf numFmtId="0" fontId="23" fillId="0" borderId="0" xfId="4" applyFont="1" applyAlignment="1" applyProtection="1">
      <alignment wrapText="1"/>
    </xf>
    <xf numFmtId="0" fontId="23" fillId="0" borderId="0" xfId="4" applyNumberFormat="1" applyFont="1" applyAlignment="1" applyProtection="1">
      <alignment horizontal="left" vertical="center"/>
    </xf>
    <xf numFmtId="164" fontId="23" fillId="0" borderId="0" xfId="4" applyNumberFormat="1" applyFont="1" applyAlignment="1" applyProtection="1">
      <alignment vertical="center"/>
    </xf>
    <xf numFmtId="0" fontId="23" fillId="0" borderId="0" xfId="4" applyFont="1" applyAlignment="1" applyProtection="1">
      <alignment vertical="center"/>
    </xf>
    <xf numFmtId="9" fontId="23" fillId="0" borderId="0" xfId="2" applyFont="1" applyAlignment="1" applyProtection="1">
      <alignment vertical="center"/>
    </xf>
    <xf numFmtId="0" fontId="23" fillId="0" borderId="0" xfId="4" applyFont="1" applyAlignment="1" applyProtection="1">
      <alignment horizontal="center" vertical="center"/>
    </xf>
    <xf numFmtId="0" fontId="25" fillId="0" borderId="0" xfId="0" applyFont="1" applyAlignment="1" applyProtection="1">
      <alignment horizontal="center" vertical="center"/>
    </xf>
    <xf numFmtId="0" fontId="25" fillId="0" borderId="0" xfId="0" applyFont="1" applyAlignment="1" applyProtection="1">
      <alignment horizontal="left" wrapText="1"/>
    </xf>
    <xf numFmtId="0" fontId="25" fillId="0" borderId="0" xfId="0" applyFont="1" applyAlignment="1" applyProtection="1">
      <alignment horizontal="center"/>
    </xf>
    <xf numFmtId="44" fontId="25" fillId="0" borderId="0" xfId="1" applyFont="1" applyProtection="1"/>
    <xf numFmtId="0" fontId="25" fillId="3" borderId="0" xfId="0" applyFont="1" applyFill="1" applyBorder="1" applyAlignment="1" applyProtection="1">
      <alignment horizontal="left" vertical="center"/>
    </xf>
    <xf numFmtId="0" fontId="25" fillId="3" borderId="0" xfId="0" applyFont="1" applyFill="1" applyBorder="1" applyAlignment="1" applyProtection="1">
      <alignment horizontal="center"/>
    </xf>
    <xf numFmtId="0" fontId="16" fillId="0" borderId="0" xfId="4" applyAlignment="1" applyProtection="1">
      <alignment horizontal="center" vertical="center"/>
    </xf>
    <xf numFmtId="0" fontId="16" fillId="0" borderId="0" xfId="4" applyAlignment="1" applyProtection="1">
      <alignment wrapText="1"/>
    </xf>
    <xf numFmtId="0" fontId="16" fillId="0" borderId="0" xfId="4" applyNumberFormat="1" applyAlignment="1" applyProtection="1">
      <alignment horizontal="left" vertical="center"/>
    </xf>
    <xf numFmtId="164" fontId="16" fillId="0" borderId="0" xfId="4" applyNumberFormat="1" applyAlignment="1" applyProtection="1">
      <alignment vertical="center"/>
    </xf>
    <xf numFmtId="0" fontId="16" fillId="0" borderId="0" xfId="4" applyAlignment="1" applyProtection="1">
      <alignment vertical="center"/>
    </xf>
    <xf numFmtId="9" fontId="16" fillId="0" borderId="0" xfId="2" applyFont="1" applyAlignment="1" applyProtection="1">
      <alignment vertical="center"/>
    </xf>
    <xf numFmtId="44" fontId="7" fillId="3" borderId="16" xfId="4" applyNumberFormat="1" applyFont="1" applyFill="1" applyBorder="1" applyAlignment="1" applyProtection="1">
      <alignment horizontal="left" vertical="center"/>
    </xf>
    <xf numFmtId="1" fontId="16" fillId="0" borderId="24" xfId="4" applyNumberFormat="1" applyBorder="1" applyAlignment="1" applyProtection="1">
      <alignment horizontal="center" vertical="center"/>
    </xf>
    <xf numFmtId="44" fontId="7" fillId="3" borderId="9" xfId="4" applyNumberFormat="1" applyFont="1" applyFill="1" applyBorder="1" applyAlignment="1" applyProtection="1">
      <alignment horizontal="left" vertical="center"/>
    </xf>
    <xf numFmtId="1" fontId="16" fillId="0" borderId="17" xfId="4" applyNumberFormat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left" vertical="center" wrapText="1" indent="1"/>
    </xf>
    <xf numFmtId="44" fontId="7" fillId="3" borderId="19" xfId="4" applyNumberFormat="1" applyFont="1" applyFill="1" applyBorder="1" applyAlignment="1" applyProtection="1">
      <alignment horizontal="left" vertical="center"/>
    </xf>
    <xf numFmtId="1" fontId="16" fillId="6" borderId="4" xfId="4" applyNumberFormat="1" applyFill="1" applyBorder="1" applyAlignment="1" applyProtection="1">
      <alignment horizontal="center" vertical="center"/>
    </xf>
    <xf numFmtId="1" fontId="16" fillId="0" borderId="26" xfId="4" applyNumberForma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left" vertical="center" wrapText="1" indent="1"/>
    </xf>
    <xf numFmtId="164" fontId="23" fillId="2" borderId="6" xfId="4" applyNumberFormat="1" applyFont="1" applyFill="1" applyBorder="1" applyAlignment="1" applyProtection="1">
      <alignment vertical="center"/>
    </xf>
    <xf numFmtId="44" fontId="23" fillId="0" borderId="0" xfId="1" applyFont="1" applyAlignment="1" applyProtection="1">
      <alignment vertical="center"/>
    </xf>
    <xf numFmtId="0" fontId="25" fillId="0" borderId="0" xfId="0" applyFont="1" applyFill="1" applyBorder="1" applyAlignment="1" applyProtection="1">
      <alignment horizontal="left"/>
    </xf>
    <xf numFmtId="44" fontId="16" fillId="0" borderId="0" xfId="1" applyFont="1" applyAlignment="1" applyProtection="1">
      <alignment vertical="center"/>
    </xf>
    <xf numFmtId="164" fontId="28" fillId="0" borderId="5" xfId="4" applyNumberFormat="1" applyFont="1" applyBorder="1" applyAlignment="1" applyProtection="1">
      <alignment horizontal="center" vertical="center" wrapText="1"/>
    </xf>
    <xf numFmtId="0" fontId="27" fillId="3" borderId="5" xfId="0" applyFont="1" applyFill="1" applyBorder="1" applyAlignment="1" applyProtection="1">
      <alignment horizontal="center" vertical="center" wrapText="1"/>
    </xf>
    <xf numFmtId="0" fontId="28" fillId="0" borderId="6" xfId="4" applyFont="1" applyBorder="1" applyAlignment="1" applyProtection="1">
      <alignment horizontal="center" vertical="center" wrapText="1"/>
    </xf>
    <xf numFmtId="44" fontId="10" fillId="6" borderId="16" xfId="4" applyNumberFormat="1" applyFont="1" applyFill="1" applyBorder="1" applyAlignment="1" applyProtection="1">
      <alignment vertical="center"/>
    </xf>
    <xf numFmtId="164" fontId="26" fillId="6" borderId="2" xfId="4" applyNumberFormat="1" applyFont="1" applyFill="1" applyBorder="1" applyAlignment="1" applyProtection="1">
      <alignment vertical="center"/>
    </xf>
    <xf numFmtId="44" fontId="10" fillId="6" borderId="21" xfId="4" applyNumberFormat="1" applyFont="1" applyFill="1" applyBorder="1" applyAlignment="1" applyProtection="1">
      <alignment vertical="center"/>
    </xf>
    <xf numFmtId="44" fontId="16" fillId="6" borderId="16" xfId="4" applyNumberForma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left" vertical="center" wrapText="1" indent="3"/>
    </xf>
    <xf numFmtId="0" fontId="7" fillId="0" borderId="18" xfId="0" applyFont="1" applyFill="1" applyBorder="1" applyAlignment="1" applyProtection="1">
      <alignment horizontal="left" vertical="center" wrapText="1" indent="2"/>
    </xf>
    <xf numFmtId="164" fontId="26" fillId="6" borderId="6" xfId="4" applyNumberFormat="1" applyFont="1" applyFill="1" applyBorder="1" applyAlignment="1" applyProtection="1">
      <alignment horizontal="left" vertical="center"/>
    </xf>
    <xf numFmtId="164" fontId="26" fillId="8" borderId="6" xfId="4" applyNumberFormat="1" applyFont="1" applyFill="1" applyBorder="1" applyAlignment="1" applyProtection="1">
      <alignment horizontal="left" vertical="center"/>
    </xf>
    <xf numFmtId="164" fontId="26" fillId="9" borderId="6" xfId="4" applyNumberFormat="1" applyFont="1" applyFill="1" applyBorder="1" applyAlignment="1" applyProtection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left" wrapText="1"/>
    </xf>
    <xf numFmtId="0" fontId="24" fillId="0" borderId="0" xfId="0" applyFont="1" applyAlignment="1" applyProtection="1">
      <alignment horizontal="center"/>
    </xf>
    <xf numFmtId="49" fontId="24" fillId="0" borderId="0" xfId="0" applyNumberFormat="1" applyFont="1" applyAlignment="1" applyProtection="1">
      <alignment horizontal="center"/>
    </xf>
    <xf numFmtId="14" fontId="24" fillId="0" borderId="0" xfId="0" applyNumberFormat="1" applyFont="1" applyProtection="1"/>
    <xf numFmtId="14" fontId="24" fillId="0" borderId="0" xfId="0" applyNumberFormat="1" applyFont="1" applyAlignment="1" applyProtection="1">
      <alignment horizontal="center"/>
    </xf>
    <xf numFmtId="44" fontId="24" fillId="0" borderId="0" xfId="1" applyFont="1" applyProtection="1"/>
    <xf numFmtId="0" fontId="24" fillId="0" borderId="0" xfId="0" applyFont="1" applyAlignment="1" applyProtection="1">
      <alignment horizontal="center" vertical="top"/>
    </xf>
    <xf numFmtId="0" fontId="24" fillId="0" borderId="0" xfId="0" applyFont="1" applyFill="1" applyBorder="1" applyProtection="1"/>
    <xf numFmtId="49" fontId="24" fillId="0" borderId="0" xfId="0" applyNumberFormat="1" applyFont="1" applyFill="1" applyBorder="1" applyAlignment="1" applyProtection="1">
      <alignment horizontal="center"/>
    </xf>
    <xf numFmtId="14" fontId="24" fillId="0" borderId="0" xfId="0" applyNumberFormat="1" applyFont="1" applyFill="1" applyBorder="1" applyProtection="1"/>
    <xf numFmtId="0" fontId="24" fillId="0" borderId="0" xfId="0" applyFont="1" applyAlignment="1" applyProtection="1">
      <alignment horizontal="center" vertical="center" wrapText="1"/>
    </xf>
    <xf numFmtId="0" fontId="24" fillId="3" borderId="0" xfId="0" applyFont="1" applyFill="1" applyAlignment="1" applyProtection="1">
      <alignment horizontal="center" vertical="center"/>
    </xf>
    <xf numFmtId="0" fontId="24" fillId="0" borderId="0" xfId="0" applyFont="1" applyProtection="1"/>
    <xf numFmtId="9" fontId="25" fillId="0" borderId="0" xfId="2" applyFont="1" applyAlignment="1" applyProtection="1">
      <alignment horizontal="center"/>
    </xf>
    <xf numFmtId="0" fontId="25" fillId="0" borderId="0" xfId="0" applyFont="1" applyAlignment="1" applyProtection="1">
      <alignment horizontal="center" vertical="top"/>
    </xf>
    <xf numFmtId="44" fontId="25" fillId="0" borderId="0" xfId="1" applyFont="1" applyAlignment="1" applyProtection="1">
      <alignment horizontal="center" vertical="center"/>
    </xf>
    <xf numFmtId="0" fontId="25" fillId="0" borderId="0" xfId="0" applyFont="1" applyAlignment="1" applyProtection="1">
      <alignment horizontal="center" vertical="center" wrapText="1"/>
    </xf>
    <xf numFmtId="0" fontId="25" fillId="3" borderId="0" xfId="0" applyFont="1" applyFill="1" applyAlignment="1" applyProtection="1">
      <alignment horizontal="center"/>
    </xf>
    <xf numFmtId="14" fontId="25" fillId="0" borderId="0" xfId="0" applyNumberFormat="1" applyFont="1" applyProtection="1"/>
    <xf numFmtId="44" fontId="25" fillId="0" borderId="0" xfId="1" applyFont="1" applyAlignment="1" applyProtection="1">
      <alignment horizontal="right"/>
    </xf>
    <xf numFmtId="0" fontId="25" fillId="3" borderId="0" xfId="0" applyFont="1" applyFill="1" applyProtection="1"/>
    <xf numFmtId="14" fontId="25" fillId="3" borderId="0" xfId="0" applyNumberFormat="1" applyFont="1" applyFill="1" applyProtection="1"/>
    <xf numFmtId="0" fontId="25" fillId="3" borderId="0" xfId="0" applyFont="1" applyFill="1" applyAlignment="1" applyProtection="1">
      <alignment horizontal="center" vertical="center"/>
    </xf>
    <xf numFmtId="0" fontId="25" fillId="0" borderId="0" xfId="0" applyFont="1" applyProtection="1"/>
    <xf numFmtId="0" fontId="25" fillId="0" borderId="0" xfId="0" applyFont="1" applyFill="1" applyAlignment="1" applyProtection="1">
      <alignment horizontal="center"/>
    </xf>
    <xf numFmtId="0" fontId="25" fillId="0" borderId="0" xfId="0" applyFont="1" applyFill="1" applyAlignment="1" applyProtection="1">
      <alignment horizontal="left" wrapText="1"/>
    </xf>
    <xf numFmtId="0" fontId="25" fillId="0" borderId="0" xfId="0" applyFont="1" applyFill="1" applyBorder="1" applyAlignment="1" applyProtection="1">
      <alignment horizontal="center"/>
    </xf>
    <xf numFmtId="44" fontId="25" fillId="0" borderId="0" xfId="1" applyFont="1" applyFill="1" applyProtection="1"/>
    <xf numFmtId="0" fontId="25" fillId="0" borderId="0" xfId="0" applyFont="1" applyFill="1" applyAlignment="1" applyProtection="1">
      <alignment horizontal="center" vertical="top"/>
    </xf>
    <xf numFmtId="44" fontId="25" fillId="0" borderId="0" xfId="1" applyFont="1" applyFill="1" applyAlignment="1" applyProtection="1">
      <alignment horizontal="right"/>
    </xf>
    <xf numFmtId="0" fontId="25" fillId="0" borderId="0" xfId="0" applyFont="1" applyFill="1" applyAlignment="1" applyProtection="1">
      <alignment horizontal="center" vertical="center" wrapText="1"/>
    </xf>
    <xf numFmtId="0" fontId="25" fillId="0" borderId="0" xfId="0" applyFont="1" applyFill="1" applyProtection="1"/>
    <xf numFmtId="14" fontId="25" fillId="0" borderId="0" xfId="0" applyNumberFormat="1" applyFont="1" applyFill="1" applyProtection="1"/>
    <xf numFmtId="0" fontId="7" fillId="0" borderId="8" xfId="0" applyFont="1" applyFill="1" applyBorder="1" applyAlignment="1" applyProtection="1">
      <alignment horizontal="left" vertical="center" wrapText="1" indent="3"/>
    </xf>
    <xf numFmtId="0" fontId="26" fillId="2" borderId="1" xfId="0" applyFont="1" applyFill="1" applyBorder="1" applyAlignment="1" applyProtection="1">
      <alignment horizontal="left" vertical="center" wrapText="1" indent="1"/>
    </xf>
    <xf numFmtId="0" fontId="26" fillId="2" borderId="1" xfId="0" applyFont="1" applyFill="1" applyBorder="1" applyAlignment="1">
      <alignment horizontal="left" vertical="center" wrapText="1" indent="1"/>
    </xf>
    <xf numFmtId="14" fontId="25" fillId="0" borderId="0" xfId="0" applyNumberFormat="1" applyFont="1" applyAlignment="1" applyProtection="1">
      <alignment horizontal="center"/>
    </xf>
    <xf numFmtId="14" fontId="25" fillId="0" borderId="0" xfId="0" applyNumberFormat="1" applyFont="1" applyFill="1" applyBorder="1" applyAlignment="1" applyProtection="1">
      <alignment horizontal="center"/>
    </xf>
    <xf numFmtId="14" fontId="25" fillId="0" borderId="0" xfId="0" applyNumberFormat="1" applyFont="1" applyFill="1" applyAlignment="1" applyProtection="1">
      <alignment horizontal="center"/>
    </xf>
    <xf numFmtId="44" fontId="24" fillId="0" borderId="0" xfId="0" applyNumberFormat="1" applyFont="1" applyAlignment="1" applyProtection="1">
      <alignment horizontal="center"/>
    </xf>
    <xf numFmtId="44" fontId="25" fillId="0" borderId="0" xfId="1" applyNumberFormat="1" applyFont="1" applyAlignment="1" applyProtection="1">
      <alignment horizontal="right"/>
    </xf>
    <xf numFmtId="44" fontId="25" fillId="0" borderId="0" xfId="1" applyNumberFormat="1" applyFont="1" applyFill="1" applyAlignment="1" applyProtection="1">
      <alignment horizontal="right"/>
    </xf>
    <xf numFmtId="44" fontId="27" fillId="3" borderId="1" xfId="0" applyNumberFormat="1" applyFont="1" applyFill="1" applyBorder="1" applyAlignment="1">
      <alignment horizontal="center" vertical="center" wrapText="1"/>
    </xf>
    <xf numFmtId="44" fontId="26" fillId="0" borderId="0" xfId="1" applyNumberFormat="1" applyFont="1" applyAlignment="1">
      <alignment horizontal="right"/>
    </xf>
    <xf numFmtId="44" fontId="24" fillId="0" borderId="0" xfId="1" applyNumberFormat="1" applyFont="1" applyProtection="1"/>
    <xf numFmtId="44" fontId="24" fillId="0" borderId="0" xfId="2" applyNumberFormat="1" applyFont="1" applyAlignment="1" applyProtection="1">
      <alignment horizontal="center"/>
    </xf>
    <xf numFmtId="44" fontId="25" fillId="0" borderId="0" xfId="1" applyNumberFormat="1" applyFont="1" applyProtection="1"/>
    <xf numFmtId="44" fontId="25" fillId="0" borderId="0" xfId="2" applyNumberFormat="1" applyFont="1" applyAlignment="1" applyProtection="1">
      <alignment horizontal="center"/>
    </xf>
    <xf numFmtId="44" fontId="25" fillId="0" borderId="0" xfId="1" applyNumberFormat="1" applyFont="1" applyFill="1" applyProtection="1"/>
    <xf numFmtId="44" fontId="25" fillId="0" borderId="0" xfId="2" applyNumberFormat="1" applyFont="1" applyFill="1" applyAlignment="1" applyProtection="1">
      <alignment horizontal="center"/>
    </xf>
    <xf numFmtId="44" fontId="22" fillId="0" borderId="1" xfId="1" applyNumberFormat="1" applyFont="1" applyBorder="1" applyAlignment="1">
      <alignment horizontal="center" vertical="center" wrapText="1"/>
    </xf>
    <xf numFmtId="44" fontId="26" fillId="0" borderId="0" xfId="1" applyNumberFormat="1" applyFont="1"/>
    <xf numFmtId="44" fontId="26" fillId="0" borderId="0" xfId="2" applyNumberFormat="1" applyFont="1" applyAlignment="1">
      <alignment horizontal="center"/>
    </xf>
    <xf numFmtId="14" fontId="25" fillId="0" borderId="0" xfId="0" applyNumberFormat="1" applyFont="1" applyFill="1" applyBorder="1" applyAlignment="1">
      <alignment horizontal="center"/>
    </xf>
    <xf numFmtId="14" fontId="24" fillId="0" borderId="0" xfId="0" applyNumberFormat="1" applyFont="1" applyAlignment="1">
      <alignment horizontal="center"/>
    </xf>
    <xf numFmtId="14" fontId="25" fillId="0" borderId="0" xfId="0" applyNumberFormat="1" applyFont="1" applyAlignment="1">
      <alignment horizontal="center"/>
    </xf>
    <xf numFmtId="14" fontId="25" fillId="0" borderId="0" xfId="0" applyNumberFormat="1" applyFont="1" applyFill="1" applyAlignment="1">
      <alignment horizontal="center"/>
    </xf>
    <xf numFmtId="14" fontId="25" fillId="0" borderId="0" xfId="0" applyNumberFormat="1" applyFont="1" applyFill="1" applyBorder="1" applyAlignment="1">
      <alignment horizontal="left"/>
    </xf>
    <xf numFmtId="0" fontId="0" fillId="0" borderId="0" xfId="0"/>
    <xf numFmtId="0" fontId="19" fillId="0" borderId="0" xfId="0" applyFont="1"/>
    <xf numFmtId="0" fontId="5" fillId="3" borderId="0" xfId="85" applyFont="1" applyFill="1" applyBorder="1" applyAlignment="1" applyProtection="1"/>
    <xf numFmtId="0" fontId="5" fillId="3" borderId="0" xfId="85" applyFont="1" applyFill="1" applyBorder="1" applyProtection="1"/>
    <xf numFmtId="0" fontId="21" fillId="3" borderId="0" xfId="101" applyFont="1" applyFill="1" applyBorder="1" applyProtection="1"/>
    <xf numFmtId="0" fontId="0" fillId="3" borderId="0" xfId="0" applyFont="1" applyFill="1" applyBorder="1"/>
    <xf numFmtId="0" fontId="0" fillId="3" borderId="0" xfId="0" applyFill="1"/>
    <xf numFmtId="0" fontId="0" fillId="3" borderId="0" xfId="0" applyFont="1" applyFill="1" applyBorder="1" applyAlignment="1"/>
    <xf numFmtId="0" fontId="0" fillId="0" borderId="0" xfId="0" applyBorder="1"/>
    <xf numFmtId="0" fontId="5" fillId="3" borderId="0" xfId="101" applyFont="1" applyFill="1" applyBorder="1" applyAlignment="1" applyProtection="1"/>
    <xf numFmtId="0" fontId="5" fillId="3" borderId="0" xfId="101" applyFont="1" applyFill="1" applyBorder="1" applyProtection="1"/>
    <xf numFmtId="0" fontId="26" fillId="7" borderId="1" xfId="0" applyFont="1" applyFill="1" applyBorder="1" applyAlignment="1" applyProtection="1">
      <alignment horizontal="center" vertical="center" wrapText="1"/>
      <protection locked="0"/>
    </xf>
    <xf numFmtId="49" fontId="26" fillId="7" borderId="1" xfId="0" applyNumberFormat="1" applyFont="1" applyFill="1" applyBorder="1" applyAlignment="1" applyProtection="1">
      <alignment horizontal="center" vertical="center" wrapText="1"/>
      <protection locked="0"/>
    </xf>
    <xf numFmtId="164" fontId="26" fillId="7" borderId="1" xfId="1" applyNumberFormat="1" applyFont="1" applyFill="1" applyBorder="1" applyAlignment="1" applyProtection="1">
      <alignment horizontal="center" vertical="center" wrapText="1"/>
      <protection locked="0"/>
    </xf>
    <xf numFmtId="14" fontId="26" fillId="7" borderId="1" xfId="1" applyNumberFormat="1" applyFont="1" applyFill="1" applyBorder="1" applyAlignment="1" applyProtection="1">
      <alignment horizontal="center" vertical="center" wrapText="1"/>
      <protection locked="0"/>
    </xf>
    <xf numFmtId="167" fontId="26" fillId="2" borderId="11" xfId="0" applyNumberFormat="1" applyFont="1" applyFill="1" applyBorder="1" applyAlignment="1" applyProtection="1">
      <alignment horizontal="right" vertical="center" wrapText="1"/>
    </xf>
    <xf numFmtId="167" fontId="26" fillId="2" borderId="1" xfId="1" applyNumberFormat="1" applyFont="1" applyFill="1" applyBorder="1" applyAlignment="1" applyProtection="1">
      <alignment horizontal="right" vertical="center" wrapText="1"/>
    </xf>
    <xf numFmtId="167" fontId="26" fillId="7" borderId="1" xfId="1" applyNumberFormat="1" applyFont="1" applyFill="1" applyBorder="1" applyAlignment="1" applyProtection="1">
      <alignment horizontal="right" vertical="center" wrapText="1"/>
      <protection locked="0"/>
    </xf>
    <xf numFmtId="167" fontId="26" fillId="2" borderId="1" xfId="1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 applyProtection="1">
      <alignment horizontal="left" vertical="center" wrapText="1" indent="2"/>
    </xf>
    <xf numFmtId="164" fontId="26" fillId="6" borderId="36" xfId="4" applyNumberFormat="1" applyFont="1" applyFill="1" applyBorder="1" applyAlignment="1" applyProtection="1">
      <alignment horizontal="left" vertical="center"/>
    </xf>
    <xf numFmtId="164" fontId="23" fillId="2" borderId="36" xfId="4" applyNumberFormat="1" applyFont="1" applyFill="1" applyBorder="1" applyAlignment="1" applyProtection="1">
      <alignment vertical="center"/>
    </xf>
    <xf numFmtId="0" fontId="22" fillId="4" borderId="1" xfId="185" applyFont="1" applyFill="1" applyBorder="1"/>
    <xf numFmtId="0" fontId="3" fillId="4" borderId="1" xfId="185" applyFill="1" applyBorder="1"/>
    <xf numFmtId="0" fontId="26" fillId="7" borderId="1" xfId="0" applyFont="1" applyFill="1" applyBorder="1" applyAlignment="1" applyProtection="1">
      <alignment horizontal="left" vertical="center" wrapText="1" indent="1"/>
      <protection locked="0"/>
    </xf>
    <xf numFmtId="0" fontId="0" fillId="0" borderId="0" xfId="0" applyAlignment="1"/>
    <xf numFmtId="0" fontId="38" fillId="0" borderId="0" xfId="0" applyFont="1"/>
    <xf numFmtId="0" fontId="4" fillId="0" borderId="0" xfId="0" applyFont="1" applyFill="1" applyBorder="1" applyAlignment="1">
      <alignment horizontal="center"/>
    </xf>
    <xf numFmtId="0" fontId="23" fillId="0" borderId="0" xfId="437" applyFont="1" applyBorder="1"/>
    <xf numFmtId="0" fontId="23" fillId="0" borderId="0" xfId="437" applyFont="1"/>
    <xf numFmtId="0" fontId="25" fillId="0" borderId="0" xfId="437" applyFont="1"/>
    <xf numFmtId="44" fontId="28" fillId="0" borderId="0" xfId="1" applyFont="1" applyFill="1" applyBorder="1" applyAlignment="1">
      <alignment vertical="center"/>
    </xf>
    <xf numFmtId="0" fontId="23" fillId="0" borderId="0" xfId="437" applyFont="1" applyFill="1" applyBorder="1" applyAlignment="1">
      <alignment vertical="center"/>
    </xf>
    <xf numFmtId="10" fontId="28" fillId="0" borderId="6" xfId="1" applyNumberFormat="1" applyFont="1" applyBorder="1" applyAlignment="1">
      <alignment horizontal="right" vertical="center" indent="2"/>
    </xf>
    <xf numFmtId="10" fontId="28" fillId="0" borderId="25" xfId="2" applyNumberFormat="1" applyFont="1" applyBorder="1" applyAlignment="1">
      <alignment horizontal="right" vertical="center" indent="2"/>
    </xf>
    <xf numFmtId="10" fontId="28" fillId="0" borderId="9" xfId="2" applyNumberFormat="1" applyFont="1" applyBorder="1" applyAlignment="1">
      <alignment horizontal="right" vertical="center" indent="2"/>
    </xf>
    <xf numFmtId="10" fontId="23" fillId="0" borderId="19" xfId="2" applyNumberFormat="1" applyFont="1" applyBorder="1" applyAlignment="1">
      <alignment horizontal="right" vertical="center" indent="2"/>
    </xf>
    <xf numFmtId="10" fontId="28" fillId="0" borderId="16" xfId="2" applyNumberFormat="1" applyFont="1" applyBorder="1" applyAlignment="1">
      <alignment horizontal="right" vertical="center" indent="2"/>
    </xf>
    <xf numFmtId="10" fontId="28" fillId="0" borderId="9" xfId="439" applyNumberFormat="1" applyFont="1" applyBorder="1" applyAlignment="1">
      <alignment horizontal="right" vertical="center" indent="2"/>
    </xf>
    <xf numFmtId="168" fontId="25" fillId="0" borderId="0" xfId="437" applyNumberFormat="1" applyFont="1"/>
    <xf numFmtId="0" fontId="21" fillId="0" borderId="0" xfId="112"/>
    <xf numFmtId="0" fontId="21" fillId="11" borderId="1" xfId="112" applyFill="1" applyBorder="1"/>
    <xf numFmtId="0" fontId="21" fillId="12" borderId="1" xfId="112" applyFill="1" applyBorder="1"/>
    <xf numFmtId="0" fontId="21" fillId="5" borderId="1" xfId="112" applyFill="1" applyBorder="1"/>
    <xf numFmtId="0" fontId="21" fillId="5" borderId="1" xfId="112" applyFill="1" applyBorder="1" applyAlignment="1">
      <alignment horizontal="right"/>
    </xf>
    <xf numFmtId="0" fontId="25" fillId="3" borderId="0" xfId="0" applyFont="1" applyFill="1" applyBorder="1" applyAlignment="1">
      <alignment horizontal="left" shrinkToFit="1"/>
    </xf>
    <xf numFmtId="14" fontId="25" fillId="3" borderId="0" xfId="0" applyNumberFormat="1" applyFont="1" applyFill="1" applyBorder="1" applyAlignment="1">
      <alignment horizontal="left" shrinkToFit="1"/>
    </xf>
    <xf numFmtId="44" fontId="30" fillId="6" borderId="41" xfId="1" applyFont="1" applyFill="1" applyBorder="1" applyAlignment="1">
      <alignment horizontal="center" vertical="center"/>
    </xf>
    <xf numFmtId="44" fontId="30" fillId="6" borderId="30" xfId="1" applyFont="1" applyFill="1" applyBorder="1" applyAlignment="1">
      <alignment horizontal="center" vertical="center"/>
    </xf>
    <xf numFmtId="44" fontId="30" fillId="6" borderId="42" xfId="1" applyFont="1" applyFill="1" applyBorder="1" applyAlignment="1">
      <alignment horizontal="center" vertical="center"/>
    </xf>
    <xf numFmtId="44" fontId="30" fillId="6" borderId="43" xfId="1" applyFont="1" applyFill="1" applyBorder="1" applyAlignment="1">
      <alignment horizontal="center" vertical="center"/>
    </xf>
    <xf numFmtId="44" fontId="30" fillId="6" borderId="44" xfId="1" applyFont="1" applyFill="1" applyBorder="1" applyAlignment="1">
      <alignment horizontal="center" vertical="center"/>
    </xf>
    <xf numFmtId="44" fontId="30" fillId="6" borderId="45" xfId="1" applyFont="1" applyFill="1" applyBorder="1" applyAlignment="1">
      <alignment horizontal="center" vertical="center"/>
    </xf>
    <xf numFmtId="0" fontId="0" fillId="12" borderId="0" xfId="0" applyFill="1"/>
    <xf numFmtId="167" fontId="26" fillId="7" borderId="1" xfId="0" applyNumberFormat="1" applyFont="1" applyFill="1" applyBorder="1" applyAlignment="1" applyProtection="1">
      <alignment vertical="center" wrapText="1"/>
      <protection locked="0"/>
    </xf>
    <xf numFmtId="0" fontId="28" fillId="0" borderId="12" xfId="439" applyFont="1" applyBorder="1" applyAlignment="1">
      <alignment horizontal="left" vertical="center" wrapText="1" indent="1"/>
    </xf>
    <xf numFmtId="0" fontId="28" fillId="0" borderId="27" xfId="439" applyFont="1" applyBorder="1" applyAlignment="1">
      <alignment horizontal="left" vertical="center" indent="1"/>
    </xf>
    <xf numFmtId="0" fontId="28" fillId="0" borderId="28" xfId="439" applyFont="1" applyBorder="1" applyAlignment="1">
      <alignment horizontal="left" vertical="center" indent="1"/>
    </xf>
    <xf numFmtId="0" fontId="23" fillId="0" borderId="22" xfId="439" applyFont="1" applyBorder="1" applyAlignment="1">
      <alignment horizontal="left" vertical="center" indent="1"/>
    </xf>
    <xf numFmtId="0" fontId="28" fillId="0" borderId="34" xfId="439" applyFont="1" applyBorder="1" applyAlignment="1">
      <alignment horizontal="left" vertical="center" indent="1"/>
    </xf>
    <xf numFmtId="167" fontId="28" fillId="0" borderId="4" xfId="1" applyNumberFormat="1" applyFont="1" applyBorder="1" applyAlignment="1">
      <alignment horizontal="right" vertical="center" indent="2"/>
    </xf>
    <xf numFmtId="167" fontId="28" fillId="0" borderId="38" xfId="2" applyNumberFormat="1" applyFont="1" applyBorder="1" applyAlignment="1">
      <alignment horizontal="right" vertical="center" indent="2"/>
    </xf>
    <xf numFmtId="167" fontId="28" fillId="0" borderId="24" xfId="2" applyNumberFormat="1" applyFont="1" applyBorder="1" applyAlignment="1">
      <alignment horizontal="right" vertical="center" indent="2"/>
    </xf>
    <xf numFmtId="167" fontId="23" fillId="0" borderId="17" xfId="439" applyNumberFormat="1" applyFont="1" applyBorder="1" applyAlignment="1">
      <alignment horizontal="right" vertical="center" indent="2"/>
    </xf>
    <xf numFmtId="167" fontId="28" fillId="0" borderId="14" xfId="2" applyNumberFormat="1" applyFont="1" applyBorder="1" applyAlignment="1">
      <alignment horizontal="right" vertical="center" indent="2"/>
    </xf>
    <xf numFmtId="167" fontId="28" fillId="0" borderId="24" xfId="439" applyNumberFormat="1" applyFont="1" applyBorder="1" applyAlignment="1">
      <alignment horizontal="right" vertical="center" indent="2"/>
    </xf>
    <xf numFmtId="10" fontId="23" fillId="0" borderId="19" xfId="439" applyNumberFormat="1" applyFont="1" applyBorder="1" applyAlignment="1">
      <alignment horizontal="right" vertical="center" indent="2"/>
    </xf>
    <xf numFmtId="0" fontId="23" fillId="0" borderId="0" xfId="31" applyFont="1" applyFill="1" applyBorder="1" applyAlignment="1">
      <alignment vertical="center"/>
    </xf>
    <xf numFmtId="0" fontId="28" fillId="0" borderId="24" xfId="302" applyFont="1" applyBorder="1" applyAlignment="1">
      <alignment horizontal="left" vertical="center" wrapText="1" indent="1"/>
    </xf>
    <xf numFmtId="0" fontId="23" fillId="0" borderId="17" xfId="302" applyFont="1" applyBorder="1" applyAlignment="1">
      <alignment horizontal="left" vertical="center" wrapText="1" indent="1"/>
    </xf>
    <xf numFmtId="0" fontId="23" fillId="0" borderId="0" xfId="31" applyFont="1"/>
    <xf numFmtId="0" fontId="28" fillId="0" borderId="4" xfId="302" applyFont="1" applyBorder="1" applyAlignment="1">
      <alignment horizontal="left" vertical="center" wrapText="1" indent="1"/>
    </xf>
    <xf numFmtId="0" fontId="28" fillId="0" borderId="38" xfId="302" applyFont="1" applyBorder="1" applyAlignment="1">
      <alignment horizontal="left" vertical="center" indent="1"/>
    </xf>
    <xf numFmtId="0" fontId="23" fillId="0" borderId="17" xfId="302" applyFont="1" applyBorder="1" applyAlignment="1">
      <alignment horizontal="left" vertical="center" indent="1"/>
    </xf>
    <xf numFmtId="0" fontId="28" fillId="0" borderId="14" xfId="302" applyFont="1" applyBorder="1" applyAlignment="1">
      <alignment horizontal="left" vertical="center" indent="1"/>
    </xf>
    <xf numFmtId="0" fontId="28" fillId="0" borderId="24" xfId="302" applyFont="1" applyBorder="1" applyAlignment="1">
      <alignment horizontal="left" vertical="center" indent="1"/>
    </xf>
    <xf numFmtId="0" fontId="28" fillId="0" borderId="38" xfId="302" applyFont="1" applyBorder="1" applyAlignment="1">
      <alignment horizontal="left" vertical="center" wrapText="1" indent="1"/>
    </xf>
    <xf numFmtId="0" fontId="28" fillId="0" borderId="23" xfId="302" applyFont="1" applyBorder="1" applyAlignment="1">
      <alignment horizontal="left" vertical="center" wrapText="1" indent="1"/>
    </xf>
    <xf numFmtId="0" fontId="0" fillId="0" borderId="0" xfId="0" applyAlignment="1">
      <alignment wrapText="1"/>
    </xf>
    <xf numFmtId="14" fontId="25" fillId="0" borderId="39" xfId="0" applyNumberFormat="1" applyFont="1" applyFill="1" applyBorder="1" applyAlignment="1" applyProtection="1">
      <alignment horizontal="left" shrinkToFit="1"/>
    </xf>
    <xf numFmtId="0" fontId="1" fillId="0" borderId="0" xfId="0" applyFont="1" applyFill="1" applyBorder="1" applyAlignment="1">
      <alignment horizontal="left"/>
    </xf>
    <xf numFmtId="0" fontId="22" fillId="3" borderId="34" xfId="3" applyFont="1" applyFill="1" applyBorder="1"/>
    <xf numFmtId="14" fontId="19" fillId="0" borderId="0" xfId="0" applyNumberFormat="1" applyFont="1"/>
    <xf numFmtId="0" fontId="1" fillId="0" borderId="0" xfId="3" applyFont="1"/>
    <xf numFmtId="14" fontId="0" fillId="0" borderId="0" xfId="0" applyNumberFormat="1" applyFont="1"/>
    <xf numFmtId="14" fontId="19" fillId="0" borderId="0" xfId="0" applyNumberFormat="1" applyFont="1" applyAlignment="1">
      <alignment horizontal="left"/>
    </xf>
    <xf numFmtId="164" fontId="26" fillId="9" borderId="36" xfId="4" applyNumberFormat="1" applyFont="1" applyFill="1" applyBorder="1" applyAlignment="1" applyProtection="1">
      <alignment horizontal="left" vertical="center"/>
    </xf>
    <xf numFmtId="0" fontId="1" fillId="5" borderId="0" xfId="0" applyFont="1" applyFill="1"/>
    <xf numFmtId="0" fontId="1" fillId="12" borderId="11" xfId="80" applyFont="1" applyFill="1" applyBorder="1"/>
    <xf numFmtId="0" fontId="1" fillId="5" borderId="11" xfId="80" applyFont="1" applyFill="1" applyBorder="1"/>
    <xf numFmtId="0" fontId="6" fillId="5" borderId="11" xfId="80" applyFill="1" applyBorder="1"/>
    <xf numFmtId="0" fontId="1" fillId="12" borderId="50" xfId="6" applyFont="1" applyFill="1" applyBorder="1" applyAlignment="1" applyProtection="1">
      <alignment horizontal="left" vertical="center"/>
    </xf>
    <xf numFmtId="0" fontId="37" fillId="5" borderId="11" xfId="0" applyFont="1" applyFill="1" applyBorder="1" applyAlignment="1">
      <alignment vertical="center"/>
    </xf>
    <xf numFmtId="0" fontId="37" fillId="5" borderId="51" xfId="0" applyFont="1" applyFill="1" applyBorder="1" applyAlignment="1">
      <alignment vertical="center"/>
    </xf>
    <xf numFmtId="0" fontId="1" fillId="13" borderId="11" xfId="80" applyFont="1" applyFill="1" applyBorder="1"/>
    <xf numFmtId="0" fontId="3" fillId="0" borderId="0" xfId="436" applyFill="1" applyBorder="1"/>
    <xf numFmtId="0" fontId="3" fillId="0" borderId="0" xfId="436" applyFill="1" applyBorder="1" applyAlignment="1" applyProtection="1"/>
    <xf numFmtId="0" fontId="1" fillId="0" borderId="0" xfId="436" applyFont="1" applyFill="1" applyBorder="1" applyAlignment="1" applyProtection="1"/>
    <xf numFmtId="0" fontId="21" fillId="0" borderId="0" xfId="436" applyFont="1" applyFill="1" applyBorder="1" applyAlignment="1" applyProtection="1"/>
    <xf numFmtId="0" fontId="21" fillId="0" borderId="0" xfId="436" applyFont="1" applyFill="1" applyBorder="1" applyProtection="1"/>
    <xf numFmtId="0" fontId="22" fillId="0" borderId="8" xfId="299" applyFont="1" applyFill="1" applyBorder="1"/>
    <xf numFmtId="0" fontId="3" fillId="0" borderId="0" xfId="436" applyFont="1" applyFill="1" applyBorder="1" applyAlignment="1" applyProtection="1"/>
    <xf numFmtId="0" fontId="21" fillId="0" borderId="0" xfId="102" applyFont="1" applyFill="1" applyBorder="1" applyProtection="1"/>
    <xf numFmtId="0" fontId="3" fillId="0" borderId="0" xfId="436" applyFont="1" applyFill="1" applyBorder="1"/>
    <xf numFmtId="0" fontId="1" fillId="0" borderId="0" xfId="436" applyFont="1" applyFill="1" applyBorder="1" applyProtection="1"/>
    <xf numFmtId="0" fontId="17" fillId="0" borderId="0" xfId="3" applyFill="1" applyBorder="1"/>
    <xf numFmtId="0" fontId="39" fillId="0" borderId="0" xfId="11" applyFont="1" applyFill="1" applyAlignment="1"/>
    <xf numFmtId="0" fontId="40" fillId="0" borderId="0" xfId="11" applyFont="1" applyFill="1"/>
    <xf numFmtId="0" fontId="41" fillId="0" borderId="0" xfId="11" applyFont="1" applyFill="1" applyAlignment="1"/>
    <xf numFmtId="0" fontId="21" fillId="0" borderId="0" xfId="11" applyFill="1"/>
    <xf numFmtId="0" fontId="21" fillId="0" borderId="0" xfId="11"/>
    <xf numFmtId="0" fontId="39" fillId="0" borderId="0" xfId="11" applyFont="1" applyFill="1" applyAlignment="1">
      <alignment horizontal="left"/>
    </xf>
    <xf numFmtId="0" fontId="41" fillId="0" borderId="0" xfId="11" applyFont="1" applyFill="1" applyAlignment="1">
      <alignment horizontal="right"/>
    </xf>
    <xf numFmtId="0" fontId="21" fillId="0" borderId="0" xfId="11" applyFont="1" applyAlignment="1">
      <alignment vertical="center" wrapText="1"/>
    </xf>
    <xf numFmtId="0" fontId="21" fillId="0" borderId="0" xfId="11" applyFont="1" applyFill="1" applyAlignment="1" applyProtection="1">
      <alignment vertical="center" wrapText="1"/>
    </xf>
    <xf numFmtId="0" fontId="27" fillId="3" borderId="0" xfId="11" applyFont="1" applyFill="1" applyBorder="1" applyAlignment="1" applyProtection="1">
      <alignment horizontal="left" vertical="center" wrapText="1" indent="1"/>
    </xf>
    <xf numFmtId="0" fontId="21" fillId="3" borderId="0" xfId="11" applyFont="1" applyFill="1" applyBorder="1" applyAlignment="1" applyProtection="1">
      <alignment horizontal="left" vertical="center" wrapText="1"/>
    </xf>
    <xf numFmtId="0" fontId="27" fillId="3" borderId="0" xfId="11" applyFont="1" applyFill="1" applyBorder="1" applyAlignment="1" applyProtection="1">
      <alignment horizontal="left" vertical="center" wrapText="1"/>
    </xf>
    <xf numFmtId="0" fontId="27" fillId="0" borderId="39" xfId="11" applyFont="1" applyFill="1" applyBorder="1" applyAlignment="1" applyProtection="1">
      <alignment horizontal="left" vertical="center" wrapText="1" indent="1"/>
    </xf>
    <xf numFmtId="0" fontId="34" fillId="3" borderId="0" xfId="11" applyFont="1" applyFill="1" applyBorder="1" applyAlignment="1" applyProtection="1">
      <alignment horizontal="left" vertical="center"/>
    </xf>
    <xf numFmtId="0" fontId="34" fillId="3" borderId="0" xfId="11" applyFont="1" applyFill="1" applyBorder="1" applyAlignment="1" applyProtection="1">
      <alignment horizontal="left" vertical="center" wrapText="1" indent="1"/>
      <protection locked="0"/>
    </xf>
    <xf numFmtId="0" fontId="34" fillId="3" borderId="0" xfId="11" applyFont="1" applyFill="1" applyBorder="1" applyAlignment="1" applyProtection="1">
      <alignment horizontal="left" vertical="center" wrapText="1" indent="1"/>
    </xf>
    <xf numFmtId="0" fontId="31" fillId="0" borderId="0" xfId="11" applyFont="1" applyAlignment="1">
      <alignment vertical="center" wrapText="1"/>
    </xf>
    <xf numFmtId="0" fontId="27" fillId="3" borderId="0" xfId="11" applyFont="1" applyFill="1" applyBorder="1" applyAlignment="1" applyProtection="1">
      <alignment horizontal="left" vertical="center"/>
    </xf>
    <xf numFmtId="0" fontId="27" fillId="3" borderId="0" xfId="11" applyFont="1" applyFill="1" applyBorder="1" applyAlignment="1" applyProtection="1">
      <alignment horizontal="left" vertical="center" wrapText="1" indent="1"/>
      <protection locked="0"/>
    </xf>
    <xf numFmtId="0" fontId="21" fillId="0" borderId="0" xfId="112" applyFont="1" applyFill="1" applyBorder="1" applyAlignment="1" applyProtection="1">
      <alignment horizontal="left" vertical="center" wrapText="1"/>
    </xf>
    <xf numFmtId="0" fontId="21" fillId="0" borderId="0" xfId="112" applyFont="1" applyFill="1" applyAlignment="1" applyProtection="1">
      <alignment vertical="center" wrapText="1"/>
    </xf>
    <xf numFmtId="0" fontId="21" fillId="0" borderId="0" xfId="112" applyFont="1" applyFill="1" applyAlignment="1" applyProtection="1">
      <alignment horizontal="left" vertical="center" wrapText="1"/>
    </xf>
    <xf numFmtId="0" fontId="21" fillId="0" borderId="0" xfId="11" applyFont="1" applyAlignment="1">
      <alignment vertical="center"/>
    </xf>
    <xf numFmtId="0" fontId="34" fillId="0" borderId="0" xfId="112" applyFont="1" applyFill="1"/>
    <xf numFmtId="0" fontId="34" fillId="0" borderId="0" xfId="112" applyFont="1"/>
    <xf numFmtId="0" fontId="21" fillId="0" borderId="0" xfId="112" applyFill="1"/>
    <xf numFmtId="0" fontId="21" fillId="0" borderId="0" xfId="112" applyAlignment="1">
      <alignment vertical="center"/>
    </xf>
    <xf numFmtId="0" fontId="21" fillId="0" borderId="0" xfId="112" applyFont="1" applyFill="1" applyAlignment="1">
      <alignment vertical="center" wrapText="1"/>
    </xf>
    <xf numFmtId="0" fontId="21" fillId="0" borderId="0" xfId="112" applyFont="1" applyAlignment="1">
      <alignment vertical="center" wrapText="1"/>
    </xf>
    <xf numFmtId="0" fontId="21" fillId="0" borderId="0" xfId="112" applyFill="1" applyAlignment="1">
      <alignment vertical="center" wrapText="1"/>
    </xf>
    <xf numFmtId="0" fontId="21" fillId="0" borderId="0" xfId="112" applyAlignment="1">
      <alignment vertical="center" wrapText="1"/>
    </xf>
    <xf numFmtId="0" fontId="21" fillId="0" borderId="0" xfId="112" applyAlignment="1">
      <alignment wrapText="1"/>
    </xf>
    <xf numFmtId="0" fontId="21" fillId="0" borderId="0" xfId="112" applyBorder="1" applyAlignment="1">
      <alignment wrapText="1"/>
    </xf>
    <xf numFmtId="0" fontId="21" fillId="0" borderId="0" xfId="112" applyFont="1" applyFill="1" applyBorder="1" applyAlignment="1">
      <alignment horizontal="right" vertical="center" wrapText="1"/>
    </xf>
    <xf numFmtId="0" fontId="21" fillId="0" borderId="0" xfId="112" applyFont="1" applyFill="1" applyBorder="1" applyAlignment="1">
      <alignment horizontal="left" vertical="center" wrapText="1"/>
    </xf>
    <xf numFmtId="0" fontId="42" fillId="0" borderId="0" xfId="112" applyFont="1" applyAlignment="1">
      <alignment vertical="center" wrapText="1"/>
    </xf>
    <xf numFmtId="0" fontId="21" fillId="0" borderId="0" xfId="112" applyFill="1" applyAlignment="1">
      <alignment wrapText="1"/>
    </xf>
    <xf numFmtId="0" fontId="21" fillId="0" borderId="0" xfId="112" applyFill="1" applyBorder="1" applyAlignment="1" applyProtection="1">
      <alignment horizontal="left" wrapText="1"/>
    </xf>
    <xf numFmtId="0" fontId="21" fillId="0" borderId="0" xfId="112" applyFill="1" applyAlignment="1">
      <alignment horizontal="left" vertical="center" wrapText="1"/>
    </xf>
    <xf numFmtId="0" fontId="21" fillId="0" borderId="0" xfId="112" applyAlignment="1">
      <alignment horizontal="left" vertical="center" wrapText="1"/>
    </xf>
    <xf numFmtId="0" fontId="21" fillId="0" borderId="0" xfId="112" applyFill="1" applyAlignment="1" applyProtection="1">
      <alignment wrapText="1"/>
    </xf>
    <xf numFmtId="0" fontId="21" fillId="14" borderId="0" xfId="112" applyFill="1" applyAlignment="1" applyProtection="1">
      <alignment wrapText="1"/>
    </xf>
    <xf numFmtId="0" fontId="21" fillId="14" borderId="0" xfId="112" applyFill="1" applyAlignment="1">
      <alignment wrapText="1"/>
    </xf>
    <xf numFmtId="0" fontId="34" fillId="0" borderId="0" xfId="112" applyFont="1" applyFill="1" applyAlignment="1">
      <alignment wrapText="1"/>
    </xf>
    <xf numFmtId="0" fontId="27" fillId="0" borderId="52" xfId="112" applyFont="1" applyFill="1" applyBorder="1" applyAlignment="1">
      <alignment vertical="center" wrapText="1"/>
    </xf>
    <xf numFmtId="1" fontId="27" fillId="6" borderId="1" xfId="112" applyNumberFormat="1" applyFont="1" applyFill="1" applyBorder="1" applyAlignment="1" applyProtection="1">
      <alignment horizontal="center" vertical="center" wrapText="1"/>
    </xf>
    <xf numFmtId="0" fontId="21" fillId="14" borderId="0" xfId="112" applyFill="1" applyAlignment="1" applyProtection="1">
      <alignment vertical="center" wrapText="1"/>
    </xf>
    <xf numFmtId="0" fontId="21" fillId="0" borderId="0" xfId="112" applyFont="1" applyFill="1"/>
    <xf numFmtId="0" fontId="1" fillId="2" borderId="1" xfId="3" applyFont="1" applyFill="1" applyBorder="1"/>
    <xf numFmtId="0" fontId="1" fillId="0" borderId="1" xfId="3" applyFont="1" applyBorder="1"/>
    <xf numFmtId="0" fontId="17" fillId="0" borderId="1" xfId="3" applyBorder="1"/>
    <xf numFmtId="0" fontId="22" fillId="2" borderId="1" xfId="3" applyFont="1" applyFill="1" applyBorder="1"/>
    <xf numFmtId="0" fontId="22" fillId="0" borderId="4" xfId="202" applyFont="1" applyBorder="1" applyAlignment="1" applyProtection="1">
      <alignment horizontal="center" vertical="center" wrapText="1"/>
    </xf>
    <xf numFmtId="0" fontId="22" fillId="0" borderId="5" xfId="202" applyFont="1" applyBorder="1" applyAlignment="1" applyProtection="1">
      <alignment horizontal="left" vertical="center" wrapText="1" indent="1"/>
    </xf>
    <xf numFmtId="0" fontId="22" fillId="0" borderId="5" xfId="202" applyNumberFormat="1" applyFont="1" applyBorder="1" applyAlignment="1" applyProtection="1">
      <alignment horizontal="left" vertical="center" wrapText="1" indent="1"/>
    </xf>
    <xf numFmtId="1" fontId="1" fillId="0" borderId="2" xfId="202" applyNumberFormat="1" applyFont="1" applyBorder="1" applyAlignment="1" applyProtection="1">
      <alignment horizontal="center" vertical="center"/>
    </xf>
    <xf numFmtId="0" fontId="26" fillId="0" borderId="2" xfId="0" applyFont="1" applyFill="1" applyBorder="1" applyAlignment="1" applyProtection="1">
      <alignment horizontal="left" vertical="center" wrapText="1" indent="1"/>
    </xf>
    <xf numFmtId="1" fontId="1" fillId="0" borderId="1" xfId="202" applyNumberFormat="1" applyFont="1" applyBorder="1" applyAlignment="1" applyProtection="1">
      <alignment horizontal="center" vertical="center"/>
    </xf>
    <xf numFmtId="0" fontId="26" fillId="0" borderId="1" xfId="0" applyFont="1" applyFill="1" applyBorder="1" applyAlignment="1" applyProtection="1">
      <alignment horizontal="left" vertical="center" wrapText="1" indent="1"/>
    </xf>
    <xf numFmtId="1" fontId="16" fillId="0" borderId="38" xfId="4" applyNumberFormat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left" vertical="center" wrapText="1" indent="1"/>
    </xf>
    <xf numFmtId="0" fontId="7" fillId="0" borderId="2" xfId="0" applyFont="1" applyFill="1" applyBorder="1" applyAlignment="1" applyProtection="1">
      <alignment horizontal="left" vertical="center" wrapText="1" indent="3"/>
    </xf>
    <xf numFmtId="44" fontId="7" fillId="3" borderId="32" xfId="4" applyNumberFormat="1" applyFont="1" applyFill="1" applyBorder="1" applyAlignment="1" applyProtection="1">
      <alignment horizontal="left" vertical="center"/>
    </xf>
    <xf numFmtId="1" fontId="1" fillId="0" borderId="8" xfId="202" applyNumberFormat="1" applyFont="1" applyBorder="1" applyAlignment="1" applyProtection="1">
      <alignment horizontal="center" vertical="center"/>
    </xf>
    <xf numFmtId="0" fontId="26" fillId="0" borderId="8" xfId="0" applyFont="1" applyFill="1" applyBorder="1" applyAlignment="1" applyProtection="1">
      <alignment horizontal="left" vertical="center" wrapText="1" indent="1"/>
    </xf>
    <xf numFmtId="0" fontId="26" fillId="0" borderId="37" xfId="0" applyFont="1" applyFill="1" applyBorder="1" applyAlignment="1" applyProtection="1">
      <alignment horizontal="left" vertical="center" wrapText="1" indent="1"/>
    </xf>
    <xf numFmtId="10" fontId="30" fillId="0" borderId="33" xfId="2" applyNumberFormat="1" applyFont="1" applyFill="1" applyBorder="1" applyAlignment="1">
      <alignment horizontal="right" vertical="center" indent="2"/>
    </xf>
    <xf numFmtId="0" fontId="28" fillId="3" borderId="28" xfId="4" applyFont="1" applyFill="1" applyBorder="1" applyAlignment="1">
      <alignment horizontal="left" vertical="center"/>
    </xf>
    <xf numFmtId="0" fontId="23" fillId="0" borderId="0" xfId="4" applyFont="1" applyAlignment="1">
      <alignment vertical="center"/>
    </xf>
    <xf numFmtId="0" fontId="28" fillId="3" borderId="28" xfId="4" applyFont="1" applyFill="1" applyBorder="1" applyAlignment="1">
      <alignment horizontal="left" vertical="center" wrapText="1"/>
    </xf>
    <xf numFmtId="167" fontId="30" fillId="3" borderId="32" xfId="4" applyNumberFormat="1" applyFont="1" applyFill="1" applyBorder="1" applyAlignment="1">
      <alignment horizontal="right" vertical="center"/>
    </xf>
    <xf numFmtId="0" fontId="28" fillId="3" borderId="28" xfId="3" applyFont="1" applyFill="1" applyBorder="1" applyAlignment="1">
      <alignment horizontal="left" vertical="center"/>
    </xf>
    <xf numFmtId="0" fontId="28" fillId="3" borderId="29" xfId="4" applyFont="1" applyFill="1" applyBorder="1" applyAlignment="1">
      <alignment horizontal="left" vertical="center"/>
    </xf>
    <xf numFmtId="0" fontId="25" fillId="0" borderId="0" xfId="4" applyFont="1" applyAlignment="1">
      <alignment vertical="center"/>
    </xf>
    <xf numFmtId="167" fontId="30" fillId="3" borderId="11" xfId="4" applyNumberFormat="1" applyFont="1" applyFill="1" applyBorder="1" applyAlignment="1">
      <alignment horizontal="right" vertical="center"/>
    </xf>
    <xf numFmtId="0" fontId="28" fillId="0" borderId="28" xfId="4" applyFont="1" applyFill="1" applyBorder="1" applyAlignment="1">
      <alignment horizontal="left" vertical="center" indent="1"/>
    </xf>
    <xf numFmtId="0" fontId="28" fillId="0" borderId="29" xfId="4" applyFont="1" applyFill="1" applyBorder="1" applyAlignment="1">
      <alignment horizontal="left" vertical="center" indent="1"/>
    </xf>
    <xf numFmtId="0" fontId="28" fillId="0" borderId="58" xfId="4" applyFont="1" applyFill="1" applyBorder="1" applyAlignment="1">
      <alignment horizontal="left" vertical="center" indent="1"/>
    </xf>
    <xf numFmtId="0" fontId="28" fillId="15" borderId="22" xfId="4" applyFont="1" applyFill="1" applyBorder="1" applyAlignment="1">
      <alignment horizontal="left" vertical="center"/>
    </xf>
    <xf numFmtId="0" fontId="28" fillId="15" borderId="28" xfId="4" applyFont="1" applyFill="1" applyBorder="1" applyAlignment="1">
      <alignment horizontal="left" vertical="center"/>
    </xf>
    <xf numFmtId="0" fontId="43" fillId="0" borderId="0" xfId="4" applyFont="1"/>
    <xf numFmtId="44" fontId="41" fillId="0" borderId="0" xfId="1" applyFont="1" applyAlignment="1">
      <alignment vertical="center"/>
    </xf>
    <xf numFmtId="0" fontId="41" fillId="0" borderId="0" xfId="4" applyFont="1"/>
    <xf numFmtId="0" fontId="23" fillId="6" borderId="5" xfId="0" applyFont="1" applyFill="1" applyBorder="1" applyAlignment="1" applyProtection="1">
      <alignment horizontal="left" vertical="center" wrapText="1"/>
    </xf>
    <xf numFmtId="0" fontId="28" fillId="0" borderId="42" xfId="4" applyFont="1" applyBorder="1" applyAlignment="1">
      <alignment horizontal="left" vertical="center" wrapText="1" indent="1"/>
    </xf>
    <xf numFmtId="44" fontId="30" fillId="0" borderId="30" xfId="1" applyFont="1" applyBorder="1" applyAlignment="1">
      <alignment horizontal="center" vertical="center" wrapText="1"/>
    </xf>
    <xf numFmtId="0" fontId="30" fillId="3" borderId="41" xfId="0" applyFont="1" applyFill="1" applyBorder="1" applyAlignment="1">
      <alignment horizontal="center" vertical="center" wrapText="1"/>
    </xf>
    <xf numFmtId="0" fontId="30" fillId="3" borderId="30" xfId="0" applyFont="1" applyFill="1" applyBorder="1" applyAlignment="1">
      <alignment horizontal="center" vertical="center" wrapText="1"/>
    </xf>
    <xf numFmtId="44" fontId="30" fillId="0" borderId="4" xfId="1" applyFont="1" applyBorder="1" applyAlignment="1">
      <alignment horizontal="center" vertical="center" wrapText="1"/>
    </xf>
    <xf numFmtId="167" fontId="30" fillId="0" borderId="59" xfId="1" applyNumberFormat="1" applyFont="1" applyFill="1" applyBorder="1" applyAlignment="1">
      <alignment horizontal="right" vertical="center" indent="1"/>
    </xf>
    <xf numFmtId="10" fontId="30" fillId="0" borderId="60" xfId="2" applyNumberFormat="1" applyFont="1" applyFill="1" applyBorder="1" applyAlignment="1">
      <alignment horizontal="right" vertical="center" indent="1"/>
    </xf>
    <xf numFmtId="10" fontId="30" fillId="0" borderId="62" xfId="2" applyNumberFormat="1" applyFont="1" applyFill="1" applyBorder="1" applyAlignment="1">
      <alignment horizontal="right" vertical="center" indent="1"/>
    </xf>
    <xf numFmtId="167" fontId="30" fillId="0" borderId="46" xfId="1" applyNumberFormat="1" applyFont="1" applyFill="1" applyBorder="1" applyAlignment="1">
      <alignment horizontal="right" vertical="center" indent="2"/>
    </xf>
    <xf numFmtId="10" fontId="30" fillId="0" borderId="7" xfId="2" applyNumberFormat="1" applyFont="1" applyFill="1" applyBorder="1" applyAlignment="1">
      <alignment horizontal="right" vertical="center" indent="2"/>
    </xf>
    <xf numFmtId="0" fontId="28" fillId="0" borderId="63" xfId="4" applyFont="1" applyFill="1" applyBorder="1" applyAlignment="1">
      <alignment horizontal="left" vertical="center" indent="1"/>
    </xf>
    <xf numFmtId="167" fontId="28" fillId="0" borderId="4" xfId="1" applyNumberFormat="1" applyFont="1" applyBorder="1" applyAlignment="1">
      <alignment horizontal="right" vertical="center" indent="1"/>
    </xf>
    <xf numFmtId="167" fontId="28" fillId="0" borderId="38" xfId="2" applyNumberFormat="1" applyFont="1" applyBorder="1" applyAlignment="1">
      <alignment horizontal="right" vertical="center" indent="1"/>
    </xf>
    <xf numFmtId="167" fontId="28" fillId="0" borderId="24" xfId="2" applyNumberFormat="1" applyFont="1" applyBorder="1" applyAlignment="1">
      <alignment horizontal="right" vertical="center" indent="1"/>
    </xf>
    <xf numFmtId="167" fontId="23" fillId="0" borderId="17" xfId="439" applyNumberFormat="1" applyFont="1" applyBorder="1" applyAlignment="1">
      <alignment horizontal="right" vertical="center" indent="1"/>
    </xf>
    <xf numFmtId="167" fontId="28" fillId="0" borderId="14" xfId="2" applyNumberFormat="1" applyFont="1" applyBorder="1" applyAlignment="1">
      <alignment horizontal="right" vertical="center" indent="1"/>
    </xf>
    <xf numFmtId="167" fontId="28" fillId="0" borderId="24" xfId="439" applyNumberFormat="1" applyFont="1" applyBorder="1" applyAlignment="1">
      <alignment horizontal="right" vertical="center" indent="1"/>
    </xf>
    <xf numFmtId="167" fontId="28" fillId="0" borderId="14" xfId="4" applyNumberFormat="1" applyFont="1" applyBorder="1" applyAlignment="1">
      <alignment vertical="center"/>
    </xf>
    <xf numFmtId="10" fontId="28" fillId="0" borderId="24" xfId="4" applyNumberFormat="1" applyFont="1" applyBorder="1" applyAlignment="1">
      <alignment vertical="center"/>
    </xf>
    <xf numFmtId="167" fontId="28" fillId="0" borderId="14" xfId="1" applyNumberFormat="1" applyFont="1" applyBorder="1" applyAlignment="1">
      <alignment vertical="center"/>
    </xf>
    <xf numFmtId="9" fontId="28" fillId="0" borderId="24" xfId="2" applyFont="1" applyBorder="1" applyAlignment="1">
      <alignment vertical="center"/>
    </xf>
    <xf numFmtId="9" fontId="28" fillId="0" borderId="61" xfId="4" applyNumberFormat="1" applyFont="1" applyBorder="1" applyAlignment="1">
      <alignment vertical="center"/>
    </xf>
    <xf numFmtId="0" fontId="1" fillId="10" borderId="11" xfId="80" applyFont="1" applyFill="1" applyBorder="1"/>
    <xf numFmtId="0" fontId="1" fillId="3" borderId="11" xfId="80" applyFont="1" applyFill="1" applyBorder="1"/>
    <xf numFmtId="0" fontId="3" fillId="3" borderId="1" xfId="185" applyFill="1" applyBorder="1"/>
    <xf numFmtId="1" fontId="16" fillId="0" borderId="20" xfId="4" applyNumberFormat="1" applyFill="1" applyBorder="1" applyAlignment="1" applyProtection="1">
      <alignment horizontal="center" vertical="center"/>
    </xf>
    <xf numFmtId="0" fontId="22" fillId="0" borderId="13" xfId="0" applyFont="1" applyFill="1" applyBorder="1" applyAlignment="1" applyProtection="1">
      <alignment horizontal="left" vertical="center" wrapText="1" indent="2"/>
    </xf>
    <xf numFmtId="0" fontId="22" fillId="6" borderId="5" xfId="0" applyFont="1" applyFill="1" applyBorder="1" applyAlignment="1" applyProtection="1">
      <alignment horizontal="left" vertical="center" wrapText="1" indent="1"/>
    </xf>
    <xf numFmtId="1" fontId="1" fillId="6" borderId="4" xfId="4" applyNumberFormat="1" applyFont="1" applyFill="1" applyBorder="1" applyAlignment="1" applyProtection="1">
      <alignment horizontal="center" vertical="center"/>
    </xf>
    <xf numFmtId="0" fontId="1" fillId="0" borderId="0" xfId="4" applyFont="1"/>
    <xf numFmtId="0" fontId="7" fillId="0" borderId="37" xfId="0" applyFont="1" applyFill="1" applyBorder="1" applyAlignment="1" applyProtection="1">
      <alignment horizontal="left" vertical="center" wrapText="1" indent="1"/>
    </xf>
    <xf numFmtId="0" fontId="22" fillId="6" borderId="5" xfId="0" applyFont="1" applyFill="1" applyBorder="1" applyAlignment="1" applyProtection="1">
      <alignment horizontal="left" vertical="center" wrapText="1" indent="2"/>
    </xf>
    <xf numFmtId="1" fontId="22" fillId="6" borderId="4" xfId="4" applyNumberFormat="1" applyFont="1" applyFill="1" applyBorder="1" applyAlignment="1" applyProtection="1">
      <alignment horizontal="center" vertical="center"/>
    </xf>
    <xf numFmtId="0" fontId="7" fillId="0" borderId="37" xfId="0" applyFont="1" applyFill="1" applyBorder="1" applyAlignment="1" applyProtection="1">
      <alignment horizontal="left" vertical="center" wrapText="1" indent="3"/>
    </xf>
    <xf numFmtId="0" fontId="23" fillId="6" borderId="5" xfId="0" applyFont="1" applyFill="1" applyBorder="1" applyAlignment="1" applyProtection="1">
      <alignment horizontal="left" vertical="center" wrapText="1" indent="1"/>
    </xf>
    <xf numFmtId="0" fontId="28" fillId="0" borderId="4" xfId="4" applyFont="1" applyBorder="1" applyAlignment="1" applyProtection="1">
      <alignment horizontal="center" vertical="center" wrapText="1"/>
    </xf>
    <xf numFmtId="0" fontId="28" fillId="0" borderId="5" xfId="4" applyFont="1" applyBorder="1" applyAlignment="1" applyProtection="1">
      <alignment horizontal="left" vertical="center" wrapText="1" indent="1"/>
    </xf>
    <xf numFmtId="0" fontId="28" fillId="0" borderId="5" xfId="4" applyNumberFormat="1" applyFont="1" applyBorder="1" applyAlignment="1" applyProtection="1">
      <alignment horizontal="center" vertical="center" wrapText="1"/>
    </xf>
    <xf numFmtId="0" fontId="27" fillId="3" borderId="6" xfId="0" applyFont="1" applyFill="1" applyBorder="1" applyAlignment="1" applyProtection="1">
      <alignment horizontal="center" vertical="center" wrapText="1"/>
    </xf>
    <xf numFmtId="1" fontId="16" fillId="0" borderId="24" xfId="4" applyNumberFormat="1" applyFill="1" applyBorder="1" applyAlignment="1" applyProtection="1">
      <alignment horizontal="center" vertical="center"/>
    </xf>
    <xf numFmtId="1" fontId="16" fillId="0" borderId="65" xfId="4" applyNumberFormat="1" applyFill="1" applyBorder="1" applyAlignment="1" applyProtection="1">
      <alignment horizontal="center" vertical="center"/>
    </xf>
    <xf numFmtId="1" fontId="16" fillId="0" borderId="26" xfId="4" applyNumberFormat="1" applyFill="1" applyBorder="1" applyAlignment="1" applyProtection="1">
      <alignment horizontal="center" vertical="center"/>
    </xf>
    <xf numFmtId="1" fontId="16" fillId="0" borderId="65" xfId="4" applyNumberFormat="1" applyBorder="1" applyAlignment="1" applyProtection="1">
      <alignment horizontal="center" vertical="center"/>
    </xf>
    <xf numFmtId="0" fontId="44" fillId="3" borderId="0" xfId="4" applyFont="1" applyFill="1" applyAlignment="1">
      <alignment horizontal="left"/>
    </xf>
    <xf numFmtId="167" fontId="7" fillId="0" borderId="66" xfId="4" applyNumberFormat="1" applyFont="1" applyFill="1" applyBorder="1" applyAlignment="1" applyProtection="1">
      <alignment horizontal="right" vertical="center" indent="1"/>
    </xf>
    <xf numFmtId="0" fontId="1" fillId="0" borderId="0" xfId="0" applyFont="1"/>
    <xf numFmtId="0" fontId="1" fillId="0" borderId="0" xfId="0" applyFont="1" applyAlignment="1">
      <alignment vertical="center"/>
    </xf>
    <xf numFmtId="0" fontId="22" fillId="0" borderId="0" xfId="0" applyFont="1"/>
    <xf numFmtId="0" fontId="43" fillId="0" borderId="0" xfId="0" applyFont="1" applyAlignment="1">
      <alignment vertical="center"/>
    </xf>
    <xf numFmtId="0" fontId="21" fillId="0" borderId="0" xfId="11" applyFont="1" applyFill="1" applyAlignment="1">
      <alignment horizontal="center"/>
    </xf>
    <xf numFmtId="14" fontId="27" fillId="7" borderId="1" xfId="11" applyNumberFormat="1" applyFont="1" applyFill="1" applyBorder="1" applyAlignment="1" applyProtection="1">
      <alignment horizontal="left" vertical="center" indent="1"/>
      <protection locked="0"/>
    </xf>
    <xf numFmtId="0" fontId="27" fillId="7" borderId="1" xfId="11" applyFont="1" applyFill="1" applyBorder="1" applyAlignment="1" applyProtection="1">
      <alignment horizontal="center"/>
      <protection locked="0"/>
    </xf>
    <xf numFmtId="0" fontId="27" fillId="3" borderId="0" xfId="11" applyFont="1" applyFill="1" applyBorder="1" applyAlignment="1" applyProtection="1">
      <alignment horizontal="left" wrapText="1" indent="1"/>
    </xf>
    <xf numFmtId="0" fontId="1" fillId="0" borderId="0" xfId="0" applyFont="1" applyAlignment="1">
      <alignment vertical="top"/>
    </xf>
    <xf numFmtId="0" fontId="1" fillId="3" borderId="0" xfId="0" applyFont="1" applyFill="1" applyAlignment="1">
      <alignment vertical="top" wrapText="1"/>
    </xf>
    <xf numFmtId="0" fontId="25" fillId="0" borderId="0" xfId="0" applyFont="1" applyAlignment="1" applyProtection="1">
      <alignment horizontal="left" vertical="top" wrapText="1"/>
    </xf>
    <xf numFmtId="0" fontId="1" fillId="0" borderId="0" xfId="0" applyFont="1" applyBorder="1" applyAlignment="1">
      <alignment horizontal="center" vertical="center"/>
    </xf>
    <xf numFmtId="0" fontId="26" fillId="0" borderId="0" xfId="0" applyFont="1" applyBorder="1"/>
    <xf numFmtId="14" fontId="25" fillId="7" borderId="7" xfId="0" applyNumberFormat="1" applyFont="1" applyFill="1" applyBorder="1" applyAlignment="1" applyProtection="1">
      <alignment horizontal="left" shrinkToFit="1"/>
      <protection locked="0"/>
    </xf>
    <xf numFmtId="0" fontId="26" fillId="0" borderId="0" xfId="0" applyFont="1" applyAlignment="1">
      <alignment horizontal="left" indent="1"/>
    </xf>
    <xf numFmtId="0" fontId="22" fillId="0" borderId="0" xfId="0" applyFont="1" applyAlignment="1">
      <alignment horizontal="left" indent="1"/>
    </xf>
    <xf numFmtId="0" fontId="1" fillId="0" borderId="0" xfId="0" applyFont="1" applyAlignment="1">
      <alignment horizontal="left" vertical="top" indent="1"/>
    </xf>
    <xf numFmtId="0" fontId="1" fillId="7" borderId="1" xfId="0" applyFont="1" applyFill="1" applyBorder="1" applyAlignment="1" applyProtection="1">
      <alignment horizontal="center" vertical="center"/>
      <protection locked="0"/>
    </xf>
    <xf numFmtId="0" fontId="1" fillId="0" borderId="0" xfId="3" applyFont="1" applyBorder="1"/>
    <xf numFmtId="0" fontId="17" fillId="0" borderId="0" xfId="3" applyBorder="1"/>
    <xf numFmtId="0" fontId="1" fillId="0" borderId="0" xfId="3" quotePrefix="1" applyFont="1" applyBorder="1"/>
    <xf numFmtId="0" fontId="26" fillId="0" borderId="3" xfId="0" applyFont="1" applyBorder="1"/>
    <xf numFmtId="0" fontId="17" fillId="0" borderId="0" xfId="3" applyBorder="1" applyAlignment="1">
      <alignment horizontal="center"/>
    </xf>
    <xf numFmtId="0" fontId="28" fillId="0" borderId="3" xfId="0" applyFont="1" applyBorder="1" applyAlignment="1">
      <alignment horizontal="left" indent="1"/>
    </xf>
    <xf numFmtId="0" fontId="26" fillId="0" borderId="3" xfId="0" applyFont="1" applyBorder="1" applyAlignment="1">
      <alignment horizontal="left" indent="1"/>
    </xf>
    <xf numFmtId="14" fontId="25" fillId="3" borderId="7" xfId="0" applyNumberFormat="1" applyFont="1" applyFill="1" applyBorder="1" applyAlignment="1" applyProtection="1">
      <alignment horizontal="center" shrinkToFit="1"/>
      <protection locked="0"/>
    </xf>
    <xf numFmtId="0" fontId="25" fillId="3" borderId="0" xfId="0" applyFont="1" applyFill="1" applyBorder="1" applyAlignment="1" applyProtection="1">
      <alignment horizontal="left" indent="1" shrinkToFit="1"/>
      <protection locked="0"/>
    </xf>
    <xf numFmtId="14" fontId="25" fillId="3" borderId="0" xfId="0" applyNumberFormat="1" applyFont="1" applyFill="1" applyBorder="1" applyAlignment="1" applyProtection="1">
      <alignment horizontal="left" indent="1" shrinkToFit="1"/>
      <protection locked="0"/>
    </xf>
    <xf numFmtId="14" fontId="25" fillId="3" borderId="0" xfId="0" applyNumberFormat="1" applyFont="1" applyFill="1" applyBorder="1" applyAlignment="1">
      <alignment horizontal="center"/>
    </xf>
    <xf numFmtId="14" fontId="25" fillId="6" borderId="7" xfId="0" applyNumberFormat="1" applyFont="1" applyFill="1" applyBorder="1" applyAlignment="1" applyProtection="1">
      <alignment horizontal="left" indent="1" shrinkToFit="1"/>
      <protection locked="0"/>
    </xf>
    <xf numFmtId="14" fontId="25" fillId="6" borderId="7" xfId="0" applyNumberFormat="1" applyFont="1" applyFill="1" applyBorder="1" applyAlignment="1" applyProtection="1">
      <alignment horizontal="right" shrinkToFit="1"/>
      <protection locked="0"/>
    </xf>
    <xf numFmtId="14" fontId="25" fillId="6" borderId="3" xfId="0" applyNumberFormat="1" applyFont="1" applyFill="1" applyBorder="1" applyAlignment="1" applyProtection="1">
      <alignment horizontal="center" shrinkToFit="1"/>
      <protection locked="0"/>
    </xf>
    <xf numFmtId="14" fontId="25" fillId="3" borderId="0" xfId="0" applyNumberFormat="1" applyFont="1" applyFill="1" applyBorder="1" applyAlignment="1" applyProtection="1">
      <alignment horizontal="left" shrinkToFit="1"/>
      <protection locked="0"/>
    </xf>
    <xf numFmtId="0" fontId="24" fillId="0" borderId="0" xfId="0" applyFont="1" applyBorder="1" applyAlignment="1">
      <alignment horizontal="center"/>
    </xf>
    <xf numFmtId="49" fontId="24" fillId="0" borderId="0" xfId="0" applyNumberFormat="1" applyFont="1" applyBorder="1" applyAlignment="1">
      <alignment horizontal="center"/>
    </xf>
    <xf numFmtId="14" fontId="24" fillId="0" borderId="0" xfId="0" applyNumberFormat="1" applyFont="1" applyBorder="1" applyAlignment="1">
      <alignment horizontal="center"/>
    </xf>
    <xf numFmtId="1" fontId="23" fillId="6" borderId="4" xfId="202" applyNumberFormat="1" applyFont="1" applyFill="1" applyBorder="1" applyAlignment="1" applyProtection="1">
      <alignment horizontal="center" vertical="center"/>
    </xf>
    <xf numFmtId="1" fontId="1" fillId="0" borderId="37" xfId="202" applyNumberFormat="1" applyFont="1" applyFill="1" applyBorder="1" applyAlignment="1" applyProtection="1">
      <alignment horizontal="center" vertical="center"/>
    </xf>
    <xf numFmtId="0" fontId="28" fillId="6" borderId="5" xfId="202" applyFont="1" applyFill="1" applyBorder="1" applyAlignment="1" applyProtection="1">
      <alignment horizontal="left" vertical="center"/>
    </xf>
    <xf numFmtId="0" fontId="28" fillId="6" borderId="5" xfId="0" applyFont="1" applyFill="1" applyBorder="1" applyAlignment="1" applyProtection="1">
      <alignment horizontal="left" vertical="center" wrapText="1" indent="1"/>
    </xf>
    <xf numFmtId="1" fontId="28" fillId="6" borderId="4" xfId="202" applyNumberFormat="1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left" vertical="center" wrapText="1" indent="3"/>
    </xf>
    <xf numFmtId="0" fontId="26" fillId="0" borderId="0" xfId="0" applyFont="1" applyBorder="1"/>
    <xf numFmtId="167" fontId="26" fillId="0" borderId="0" xfId="0" applyNumberFormat="1" applyFont="1" applyBorder="1"/>
    <xf numFmtId="0" fontId="1" fillId="0" borderId="11" xfId="3" quotePrefix="1" applyFont="1" applyBorder="1"/>
    <xf numFmtId="0" fontId="1" fillId="0" borderId="11" xfId="3" applyFont="1" applyBorder="1" applyAlignment="1">
      <alignment wrapText="1"/>
    </xf>
    <xf numFmtId="0" fontId="1" fillId="0" borderId="1" xfId="3" quotePrefix="1" applyFont="1" applyBorder="1" applyAlignment="1">
      <alignment horizontal="center" vertical="center"/>
    </xf>
    <xf numFmtId="44" fontId="12" fillId="0" borderId="1" xfId="3" applyNumberFormat="1" applyFont="1" applyBorder="1" applyAlignment="1">
      <alignment horizontal="center" vertical="center"/>
    </xf>
    <xf numFmtId="164" fontId="43" fillId="2" borderId="36" xfId="4" applyNumberFormat="1" applyFont="1" applyFill="1" applyBorder="1" applyAlignment="1" applyProtection="1">
      <alignment vertical="center"/>
    </xf>
    <xf numFmtId="0" fontId="23" fillId="6" borderId="71" xfId="0" applyFont="1" applyFill="1" applyBorder="1" applyAlignment="1" applyProtection="1">
      <alignment horizontal="left" vertical="center" wrapText="1"/>
    </xf>
    <xf numFmtId="0" fontId="47" fillId="0" borderId="0" xfId="4" applyFont="1"/>
    <xf numFmtId="0" fontId="1" fillId="0" borderId="0" xfId="0" applyFont="1" applyBorder="1"/>
    <xf numFmtId="1" fontId="16" fillId="6" borderId="20" xfId="4" applyNumberFormat="1" applyFill="1" applyBorder="1" applyAlignment="1" applyProtection="1">
      <alignment horizontal="center" vertical="center"/>
    </xf>
    <xf numFmtId="0" fontId="22" fillId="6" borderId="13" xfId="0" applyFont="1" applyFill="1" applyBorder="1" applyAlignment="1" applyProtection="1">
      <alignment horizontal="left" vertical="center" wrapText="1" indent="1"/>
    </xf>
    <xf numFmtId="0" fontId="23" fillId="6" borderId="76" xfId="0" applyFont="1" applyFill="1" applyBorder="1" applyAlignment="1" applyProtection="1">
      <alignment horizontal="left" vertical="center" wrapText="1" indent="1"/>
    </xf>
    <xf numFmtId="0" fontId="22" fillId="7" borderId="0" xfId="0" applyFont="1" applyFill="1" applyAlignment="1" applyProtection="1">
      <alignment horizontal="center"/>
      <protection locked="0"/>
    </xf>
    <xf numFmtId="0" fontId="1" fillId="0" borderId="1" xfId="3" applyFont="1" applyBorder="1" applyAlignment="1">
      <alignment wrapText="1"/>
    </xf>
    <xf numFmtId="0" fontId="1" fillId="6" borderId="1" xfId="3" applyFont="1" applyFill="1" applyBorder="1"/>
    <xf numFmtId="167" fontId="1" fillId="6" borderId="1" xfId="3" applyNumberFormat="1" applyFont="1" applyFill="1" applyBorder="1"/>
    <xf numFmtId="0" fontId="26" fillId="0" borderId="0" xfId="0" applyFont="1" applyAlignment="1">
      <alignment horizontal="left" vertical="top" wrapText="1" indent="5"/>
    </xf>
    <xf numFmtId="0" fontId="1" fillId="0" borderId="1" xfId="3" quotePrefix="1" applyFont="1" applyBorder="1"/>
    <xf numFmtId="0" fontId="22" fillId="3" borderId="0" xfId="0" applyFont="1" applyFill="1" applyAlignment="1">
      <alignment horizontal="left" indent="5"/>
    </xf>
    <xf numFmtId="0" fontId="1" fillId="3" borderId="0" xfId="0" applyFont="1" applyFill="1"/>
    <xf numFmtId="0" fontId="22" fillId="3" borderId="0" xfId="0" applyFont="1" applyFill="1" applyAlignment="1" applyProtection="1">
      <protection locked="0"/>
    </xf>
    <xf numFmtId="0" fontId="22" fillId="3" borderId="0" xfId="0" applyFont="1" applyFill="1" applyAlignment="1" applyProtection="1">
      <alignment horizontal="center"/>
      <protection locked="0"/>
    </xf>
    <xf numFmtId="0" fontId="25" fillId="3" borderId="3" xfId="0" applyFont="1" applyFill="1" applyBorder="1" applyAlignment="1" applyProtection="1">
      <alignment horizontal="left" vertical="top" shrinkToFit="1"/>
    </xf>
    <xf numFmtId="14" fontId="25" fillId="3" borderId="7" xfId="0" applyNumberFormat="1" applyFont="1" applyFill="1" applyBorder="1" applyAlignment="1" applyProtection="1">
      <alignment horizontal="left" vertical="top" shrinkToFit="1"/>
    </xf>
    <xf numFmtId="14" fontId="25" fillId="0" borderId="3" xfId="0" applyNumberFormat="1" applyFont="1" applyBorder="1" applyAlignment="1" applyProtection="1">
      <alignment horizontal="center" vertical="top"/>
    </xf>
    <xf numFmtId="14" fontId="25" fillId="3" borderId="39" xfId="0" applyNumberFormat="1" applyFont="1" applyFill="1" applyBorder="1" applyAlignment="1" applyProtection="1">
      <alignment horizontal="left" vertical="top" shrinkToFit="1"/>
    </xf>
    <xf numFmtId="14" fontId="25" fillId="3" borderId="3" xfId="0" applyNumberFormat="1" applyFont="1" applyFill="1" applyBorder="1" applyAlignment="1" applyProtection="1">
      <alignment horizontal="center" vertical="top" shrinkToFit="1"/>
    </xf>
    <xf numFmtId="0" fontId="25" fillId="3" borderId="39" xfId="0" applyFont="1" applyFill="1" applyBorder="1" applyAlignment="1" applyProtection="1">
      <alignment horizontal="left" vertical="top" shrinkToFit="1"/>
    </xf>
    <xf numFmtId="0" fontId="25" fillId="0" borderId="0" xfId="0" applyFont="1" applyAlignment="1">
      <alignment horizontal="left" vertical="top" wrapText="1"/>
    </xf>
    <xf numFmtId="14" fontId="1" fillId="7" borderId="7" xfId="0" applyNumberFormat="1" applyFont="1" applyFill="1" applyBorder="1" applyAlignment="1" applyProtection="1">
      <alignment vertical="center"/>
      <protection locked="0"/>
    </xf>
    <xf numFmtId="44" fontId="21" fillId="3" borderId="0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indent="1"/>
    </xf>
    <xf numFmtId="167" fontId="1" fillId="3" borderId="15" xfId="4" applyNumberFormat="1" applyFont="1" applyFill="1" applyBorder="1" applyAlignment="1" applyProtection="1">
      <alignment horizontal="right" vertical="center"/>
    </xf>
    <xf numFmtId="167" fontId="1" fillId="3" borderId="1" xfId="4" applyNumberFormat="1" applyFont="1" applyFill="1" applyBorder="1" applyAlignment="1" applyProtection="1">
      <alignment horizontal="right" vertical="center"/>
    </xf>
    <xf numFmtId="167" fontId="1" fillId="3" borderId="8" xfId="4" applyNumberFormat="1" applyFont="1" applyFill="1" applyBorder="1" applyAlignment="1" applyProtection="1">
      <alignment horizontal="right" vertical="center"/>
    </xf>
    <xf numFmtId="167" fontId="23" fillId="6" borderId="5" xfId="0" applyNumberFormat="1" applyFont="1" applyFill="1" applyBorder="1" applyAlignment="1" applyProtection="1">
      <alignment horizontal="right" vertical="center" wrapText="1"/>
    </xf>
    <xf numFmtId="167" fontId="23" fillId="6" borderId="6" xfId="0" applyNumberFormat="1" applyFont="1" applyFill="1" applyBorder="1" applyAlignment="1" applyProtection="1">
      <alignment horizontal="right" vertical="center" wrapText="1"/>
    </xf>
    <xf numFmtId="167" fontId="7" fillId="0" borderId="2" xfId="4" applyNumberFormat="1" applyFont="1" applyFill="1" applyBorder="1" applyAlignment="1" applyProtection="1">
      <alignment horizontal="right" vertical="center"/>
    </xf>
    <xf numFmtId="167" fontId="7" fillId="0" borderId="37" xfId="4" applyNumberFormat="1" applyFont="1" applyFill="1" applyBorder="1" applyAlignment="1" applyProtection="1">
      <alignment horizontal="right" vertical="center"/>
    </xf>
    <xf numFmtId="44" fontId="23" fillId="6" borderId="5" xfId="0" applyNumberFormat="1" applyFont="1" applyFill="1" applyBorder="1" applyAlignment="1" applyProtection="1">
      <alignment horizontal="right" vertical="center" wrapText="1"/>
    </xf>
    <xf numFmtId="44" fontId="23" fillId="6" borderId="6" xfId="0" applyNumberFormat="1" applyFont="1" applyFill="1" applyBorder="1" applyAlignment="1" applyProtection="1">
      <alignment horizontal="right" vertical="center" wrapText="1"/>
    </xf>
    <xf numFmtId="167" fontId="28" fillId="6" borderId="5" xfId="4" applyNumberFormat="1" applyFont="1" applyFill="1" applyBorder="1" applyAlignment="1" applyProtection="1">
      <alignment horizontal="right" vertical="center"/>
    </xf>
    <xf numFmtId="167" fontId="28" fillId="6" borderId="6" xfId="4" applyNumberFormat="1" applyFont="1" applyFill="1" applyBorder="1" applyAlignment="1" applyProtection="1">
      <alignment horizontal="right" vertical="center"/>
    </xf>
    <xf numFmtId="44" fontId="28" fillId="6" borderId="5" xfId="0" applyNumberFormat="1" applyFont="1" applyFill="1" applyBorder="1" applyAlignment="1" applyProtection="1">
      <alignment horizontal="right" vertical="center" wrapText="1"/>
    </xf>
    <xf numFmtId="44" fontId="23" fillId="6" borderId="71" xfId="0" applyNumberFormat="1" applyFont="1" applyFill="1" applyBorder="1" applyAlignment="1" applyProtection="1">
      <alignment horizontal="right" vertical="center" wrapText="1"/>
    </xf>
    <xf numFmtId="44" fontId="23" fillId="6" borderId="72" xfId="0" applyNumberFormat="1" applyFont="1" applyFill="1" applyBorder="1" applyAlignment="1" applyProtection="1">
      <alignment horizontal="right" vertical="center" wrapText="1"/>
    </xf>
    <xf numFmtId="167" fontId="7" fillId="0" borderId="25" xfId="4" applyNumberFormat="1" applyFont="1" applyFill="1" applyBorder="1" applyAlignment="1" applyProtection="1">
      <alignment horizontal="right" vertical="center"/>
    </xf>
    <xf numFmtId="167" fontId="7" fillId="0" borderId="1" xfId="4" applyNumberFormat="1" applyFont="1" applyFill="1" applyBorder="1" applyAlignment="1" applyProtection="1">
      <alignment horizontal="right" vertical="center"/>
    </xf>
    <xf numFmtId="167" fontId="7" fillId="0" borderId="9" xfId="4" applyNumberFormat="1" applyFont="1" applyFill="1" applyBorder="1" applyAlignment="1" applyProtection="1">
      <alignment horizontal="right" vertical="center"/>
    </xf>
    <xf numFmtId="167" fontId="7" fillId="0" borderId="8" xfId="4" applyNumberFormat="1" applyFont="1" applyFill="1" applyBorder="1" applyAlignment="1" applyProtection="1">
      <alignment horizontal="right" vertical="center"/>
    </xf>
    <xf numFmtId="167" fontId="7" fillId="0" borderId="10" xfId="4" applyNumberFormat="1" applyFont="1" applyFill="1" applyBorder="1" applyAlignment="1" applyProtection="1">
      <alignment horizontal="right" vertical="center"/>
    </xf>
    <xf numFmtId="167" fontId="7" fillId="0" borderId="18" xfId="4" applyNumberFormat="1" applyFont="1" applyFill="1" applyBorder="1" applyAlignment="1" applyProtection="1">
      <alignment horizontal="right" vertical="center"/>
    </xf>
    <xf numFmtId="167" fontId="7" fillId="0" borderId="19" xfId="4" applyNumberFormat="1" applyFont="1" applyFill="1" applyBorder="1" applyAlignment="1" applyProtection="1">
      <alignment horizontal="right" vertical="center"/>
    </xf>
    <xf numFmtId="167" fontId="22" fillId="6" borderId="5" xfId="4" applyNumberFormat="1" applyFont="1" applyFill="1" applyBorder="1" applyAlignment="1" applyProtection="1">
      <alignment horizontal="right" vertical="center"/>
    </xf>
    <xf numFmtId="167" fontId="22" fillId="6" borderId="6" xfId="4" applyNumberFormat="1" applyFont="1" applyFill="1" applyBorder="1" applyAlignment="1" applyProtection="1">
      <alignment horizontal="right" vertical="center"/>
    </xf>
    <xf numFmtId="167" fontId="7" fillId="0" borderId="64" xfId="4" applyNumberFormat="1" applyFont="1" applyFill="1" applyBorder="1" applyAlignment="1" applyProtection="1">
      <alignment horizontal="right" vertical="center"/>
    </xf>
    <xf numFmtId="167" fontId="23" fillId="6" borderId="5" xfId="4" applyNumberFormat="1" applyFont="1" applyFill="1" applyBorder="1" applyAlignment="1" applyProtection="1">
      <alignment horizontal="right" vertical="center"/>
    </xf>
    <xf numFmtId="167" fontId="23" fillId="6" borderId="6" xfId="4" applyNumberFormat="1" applyFont="1" applyFill="1" applyBorder="1" applyAlignment="1" applyProtection="1">
      <alignment horizontal="right" vertical="center"/>
    </xf>
    <xf numFmtId="167" fontId="7" fillId="0" borderId="15" xfId="4" applyNumberFormat="1" applyFont="1" applyFill="1" applyBorder="1" applyAlignment="1" applyProtection="1">
      <alignment horizontal="right" vertical="center"/>
    </xf>
    <xf numFmtId="167" fontId="22" fillId="6" borderId="13" xfId="4" applyNumberFormat="1" applyFont="1" applyFill="1" applyBorder="1" applyAlignment="1" applyProtection="1">
      <alignment horizontal="right" vertical="center"/>
    </xf>
    <xf numFmtId="167" fontId="22" fillId="6" borderId="73" xfId="4" applyNumberFormat="1" applyFont="1" applyFill="1" applyBorder="1" applyAlignment="1" applyProtection="1">
      <alignment horizontal="right" vertical="center"/>
    </xf>
    <xf numFmtId="167" fontId="23" fillId="6" borderId="76" xfId="4" applyNumberFormat="1" applyFont="1" applyFill="1" applyBorder="1" applyAlignment="1" applyProtection="1">
      <alignment horizontal="right" vertical="center"/>
    </xf>
    <xf numFmtId="167" fontId="23" fillId="6" borderId="77" xfId="4" applyNumberFormat="1" applyFont="1" applyFill="1" applyBorder="1" applyAlignment="1" applyProtection="1">
      <alignment horizontal="right" vertical="center"/>
    </xf>
    <xf numFmtId="167" fontId="22" fillId="6" borderId="5" xfId="0" applyNumberFormat="1" applyFont="1" applyFill="1" applyBorder="1" applyAlignment="1" applyProtection="1">
      <alignment horizontal="right" vertical="center" wrapText="1"/>
    </xf>
    <xf numFmtId="167" fontId="22" fillId="6" borderId="6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left" indent="1"/>
    </xf>
    <xf numFmtId="0" fontId="1" fillId="3" borderId="0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Alignment="1">
      <alignment vertical="center"/>
    </xf>
    <xf numFmtId="14" fontId="1" fillId="3" borderId="0" xfId="0" applyNumberFormat="1" applyFont="1" applyFill="1" applyBorder="1" applyAlignment="1" applyProtection="1">
      <alignment vertical="center"/>
      <protection locked="0"/>
    </xf>
    <xf numFmtId="14" fontId="1" fillId="3" borderId="39" xfId="0" applyNumberFormat="1" applyFont="1" applyFill="1" applyBorder="1" applyAlignment="1" applyProtection="1">
      <alignment horizontal="left" vertical="center"/>
      <protection locked="0"/>
    </xf>
    <xf numFmtId="10" fontId="1" fillId="7" borderId="3" xfId="0" applyNumberFormat="1" applyFont="1" applyFill="1" applyBorder="1" applyProtection="1">
      <protection locked="0"/>
    </xf>
    <xf numFmtId="10" fontId="1" fillId="7" borderId="7" xfId="0" applyNumberFormat="1" applyFont="1" applyFill="1" applyBorder="1" applyProtection="1">
      <protection locked="0"/>
    </xf>
    <xf numFmtId="10" fontId="28" fillId="3" borderId="24" xfId="4" applyNumberFormat="1" applyFont="1" applyFill="1" applyBorder="1" applyAlignment="1" applyProtection="1">
      <alignment vertical="center"/>
    </xf>
    <xf numFmtId="9" fontId="28" fillId="3" borderId="24" xfId="2" applyFont="1" applyFill="1" applyBorder="1" applyAlignment="1" applyProtection="1">
      <alignment vertical="center"/>
    </xf>
    <xf numFmtId="9" fontId="30" fillId="3" borderId="17" xfId="2" applyFont="1" applyFill="1" applyBorder="1" applyAlignment="1" applyProtection="1">
      <alignment horizontal="right" vertical="center"/>
    </xf>
    <xf numFmtId="0" fontId="28" fillId="0" borderId="78" xfId="4" applyFont="1" applyFill="1" applyBorder="1" applyAlignment="1">
      <alignment horizontal="left" vertical="center" indent="1"/>
    </xf>
    <xf numFmtId="10" fontId="1" fillId="7" borderId="7" xfId="2" applyNumberFormat="1" applyFont="1" applyFill="1" applyBorder="1" applyProtection="1">
      <protection locked="0"/>
    </xf>
    <xf numFmtId="0" fontId="23" fillId="6" borderId="68" xfId="0" applyFont="1" applyFill="1" applyBorder="1" applyAlignment="1" applyProtection="1">
      <alignment horizontal="left" vertical="center" wrapText="1" indent="1"/>
    </xf>
    <xf numFmtId="167" fontId="23" fillId="6" borderId="68" xfId="4" applyNumberFormat="1" applyFont="1" applyFill="1" applyBorder="1" applyAlignment="1" applyProtection="1">
      <alignment horizontal="right" vertical="center"/>
    </xf>
    <xf numFmtId="0" fontId="23" fillId="6" borderId="68" xfId="0" applyFont="1" applyFill="1" applyBorder="1" applyAlignment="1" applyProtection="1">
      <alignment horizontal="left" vertical="center" wrapText="1"/>
    </xf>
    <xf numFmtId="44" fontId="23" fillId="6" borderId="68" xfId="0" applyNumberFormat="1" applyFont="1" applyFill="1" applyBorder="1" applyAlignment="1" applyProtection="1">
      <alignment horizontal="right" vertical="center" wrapText="1"/>
    </xf>
    <xf numFmtId="44" fontId="30" fillId="6" borderId="42" xfId="1" applyFont="1" applyFill="1" applyBorder="1" applyAlignment="1">
      <alignment horizontal="center" vertical="center"/>
    </xf>
    <xf numFmtId="44" fontId="30" fillId="6" borderId="43" xfId="1" applyFont="1" applyFill="1" applyBorder="1" applyAlignment="1">
      <alignment horizontal="center" vertical="center"/>
    </xf>
    <xf numFmtId="44" fontId="30" fillId="6" borderId="44" xfId="1" applyFont="1" applyFill="1" applyBorder="1" applyAlignment="1">
      <alignment horizontal="center" vertical="center"/>
    </xf>
    <xf numFmtId="44" fontId="30" fillId="6" borderId="45" xfId="1" applyFont="1" applyFill="1" applyBorder="1" applyAlignment="1">
      <alignment horizontal="center" vertical="center"/>
    </xf>
    <xf numFmtId="0" fontId="22" fillId="3" borderId="0" xfId="0" applyFont="1" applyFill="1" applyBorder="1" applyAlignment="1" applyProtection="1">
      <alignment horizontal="center"/>
      <protection locked="0"/>
    </xf>
    <xf numFmtId="0" fontId="1" fillId="0" borderId="0" xfId="0" applyFont="1" applyAlignment="1"/>
    <xf numFmtId="0" fontId="21" fillId="3" borderId="0" xfId="11" applyFont="1" applyFill="1" applyBorder="1" applyAlignment="1" applyProtection="1">
      <alignment wrapText="1"/>
      <protection locked="0"/>
    </xf>
    <xf numFmtId="0" fontId="23" fillId="0" borderId="0" xfId="0" applyFont="1"/>
    <xf numFmtId="44" fontId="22" fillId="7" borderId="3" xfId="0" applyNumberFormat="1" applyFont="1" applyFill="1" applyBorder="1" applyProtection="1">
      <protection locked="0"/>
    </xf>
    <xf numFmtId="167" fontId="28" fillId="0" borderId="4" xfId="1" applyNumberFormat="1" applyFont="1" applyBorder="1" applyAlignment="1">
      <alignment horizontal="right" vertical="center"/>
    </xf>
    <xf numFmtId="167" fontId="28" fillId="0" borderId="38" xfId="2" applyNumberFormat="1" applyFont="1" applyBorder="1" applyAlignment="1">
      <alignment horizontal="right" vertical="center"/>
    </xf>
    <xf numFmtId="167" fontId="28" fillId="0" borderId="24" xfId="2" applyNumberFormat="1" applyFont="1" applyBorder="1" applyAlignment="1">
      <alignment horizontal="right" vertical="center"/>
    </xf>
    <xf numFmtId="167" fontId="23" fillId="0" borderId="17" xfId="439" applyNumberFormat="1" applyFont="1" applyBorder="1" applyAlignment="1">
      <alignment horizontal="right" vertical="center"/>
    </xf>
    <xf numFmtId="167" fontId="28" fillId="0" borderId="14" xfId="2" applyNumberFormat="1" applyFont="1" applyBorder="1" applyAlignment="1">
      <alignment horizontal="right" vertical="center"/>
    </xf>
    <xf numFmtId="167" fontId="28" fillId="0" borderId="24" xfId="439" applyNumberFormat="1" applyFont="1" applyBorder="1" applyAlignment="1">
      <alignment horizontal="right" vertical="center"/>
    </xf>
    <xf numFmtId="167" fontId="30" fillId="0" borderId="59" xfId="1" applyNumberFormat="1" applyFont="1" applyFill="1" applyBorder="1" applyAlignment="1">
      <alignment horizontal="right" vertical="center"/>
    </xf>
    <xf numFmtId="10" fontId="30" fillId="0" borderId="60" xfId="2" applyNumberFormat="1" applyFont="1" applyFill="1" applyBorder="1" applyAlignment="1">
      <alignment horizontal="right" vertical="center"/>
    </xf>
    <xf numFmtId="10" fontId="30" fillId="0" borderId="62" xfId="2" applyNumberFormat="1" applyFont="1" applyFill="1" applyBorder="1" applyAlignment="1">
      <alignment horizontal="right" vertical="center"/>
    </xf>
    <xf numFmtId="167" fontId="30" fillId="0" borderId="46" xfId="1" applyNumberFormat="1" applyFont="1" applyFill="1" applyBorder="1" applyAlignment="1">
      <alignment horizontal="right" vertical="center"/>
    </xf>
    <xf numFmtId="10" fontId="30" fillId="0" borderId="7" xfId="2" applyNumberFormat="1" applyFont="1" applyFill="1" applyBorder="1" applyAlignment="1">
      <alignment horizontal="right" vertical="center"/>
    </xf>
    <xf numFmtId="10" fontId="30" fillId="0" borderId="33" xfId="2" applyNumberFormat="1" applyFont="1" applyFill="1" applyBorder="1" applyAlignment="1">
      <alignment horizontal="right" vertical="center"/>
    </xf>
    <xf numFmtId="14" fontId="1" fillId="7" borderId="7" xfId="0" applyNumberFormat="1" applyFont="1" applyFill="1" applyBorder="1" applyAlignment="1" applyProtection="1">
      <alignment horizontal="left" vertical="center"/>
      <protection locked="0"/>
    </xf>
    <xf numFmtId="0" fontId="1" fillId="7" borderId="7" xfId="0" applyFont="1" applyFill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left" vertical="top" wrapText="1" indent="1"/>
    </xf>
    <xf numFmtId="0" fontId="21" fillId="7" borderId="3" xfId="11" applyFont="1" applyFill="1" applyBorder="1" applyAlignment="1" applyProtection="1">
      <alignment wrapText="1"/>
      <protection locked="0"/>
    </xf>
    <xf numFmtId="14" fontId="1" fillId="7" borderId="3" xfId="0" applyNumberFormat="1" applyFont="1" applyFill="1" applyBorder="1" applyAlignment="1" applyProtection="1">
      <alignment horizontal="left" vertical="center"/>
      <protection locked="0"/>
    </xf>
    <xf numFmtId="0" fontId="45" fillId="7" borderId="3" xfId="0" applyFont="1" applyFill="1" applyBorder="1" applyAlignment="1" applyProtection="1">
      <alignment horizontal="left" indent="1"/>
      <protection locked="0"/>
    </xf>
    <xf numFmtId="49" fontId="1" fillId="7" borderId="3" xfId="0" applyNumberFormat="1" applyFont="1" applyFill="1" applyBorder="1" applyAlignment="1" applyProtection="1">
      <alignment vertical="center"/>
      <protection locked="0"/>
    </xf>
    <xf numFmtId="0" fontId="1" fillId="7" borderId="3" xfId="0" applyFont="1" applyFill="1" applyBorder="1" applyAlignment="1" applyProtection="1">
      <alignment vertical="center"/>
      <protection locked="0"/>
    </xf>
    <xf numFmtId="0" fontId="1" fillId="7" borderId="39" xfId="0" applyFont="1" applyFill="1" applyBorder="1" applyAlignment="1" applyProtection="1">
      <alignment vertical="top" wrapText="1"/>
      <protection locked="0"/>
    </xf>
    <xf numFmtId="0" fontId="1" fillId="7" borderId="3" xfId="0" applyFont="1" applyFill="1" applyBorder="1" applyAlignment="1" applyProtection="1">
      <alignment vertical="top" wrapText="1"/>
      <protection locked="0"/>
    </xf>
    <xf numFmtId="0" fontId="26" fillId="7" borderId="0" xfId="0" applyFont="1" applyFill="1" applyAlignment="1" applyProtection="1">
      <alignment horizontal="left" indent="1"/>
      <protection locked="0"/>
    </xf>
    <xf numFmtId="0" fontId="34" fillId="7" borderId="3" xfId="11" applyFont="1" applyFill="1" applyBorder="1" applyAlignment="1" applyProtection="1">
      <alignment horizontal="left" vertical="center" indent="1"/>
      <protection locked="0"/>
    </xf>
    <xf numFmtId="44" fontId="22" fillId="3" borderId="0" xfId="0" applyNumberFormat="1" applyFont="1" applyFill="1"/>
    <xf numFmtId="44" fontId="22" fillId="7" borderId="0" xfId="1" applyFont="1" applyFill="1" applyBorder="1" applyAlignment="1" applyProtection="1">
      <alignment horizontal="left" indent="1"/>
      <protection locked="0"/>
    </xf>
    <xf numFmtId="0" fontId="49" fillId="0" borderId="0" xfId="0" applyFont="1" applyAlignment="1">
      <alignment wrapText="1"/>
    </xf>
    <xf numFmtId="0" fontId="26" fillId="7" borderId="3" xfId="0" applyFont="1" applyFill="1" applyBorder="1" applyProtection="1">
      <protection locked="0"/>
    </xf>
    <xf numFmtId="0" fontId="0" fillId="7" borderId="0" xfId="0" applyFill="1" applyBorder="1" applyProtection="1">
      <protection locked="0"/>
    </xf>
    <xf numFmtId="0" fontId="0" fillId="7" borderId="3" xfId="0" applyFill="1" applyBorder="1" applyProtection="1">
      <protection locked="0"/>
    </xf>
    <xf numFmtId="0" fontId="1" fillId="7" borderId="0" xfId="0" applyFont="1" applyFill="1" applyBorder="1" applyAlignment="1" applyProtection="1">
      <alignment vertical="top" wrapText="1"/>
      <protection locked="0"/>
    </xf>
    <xf numFmtId="0" fontId="1" fillId="0" borderId="0" xfId="0" applyFont="1" applyBorder="1" applyAlignment="1">
      <alignment vertical="top" wrapText="1"/>
    </xf>
    <xf numFmtId="0" fontId="25" fillId="6" borderId="3" xfId="0" applyFont="1" applyFill="1" applyBorder="1" applyAlignment="1" applyProtection="1">
      <alignment horizontal="left" indent="1" shrinkToFit="1"/>
    </xf>
    <xf numFmtId="0" fontId="25" fillId="6" borderId="3" xfId="0" applyFont="1" applyFill="1" applyBorder="1" applyAlignment="1" applyProtection="1">
      <alignment horizontal="left" vertical="top" wrapText="1" indent="1" shrinkToFit="1"/>
    </xf>
    <xf numFmtId="0" fontId="25" fillId="6" borderId="7" xfId="0" applyFont="1" applyFill="1" applyBorder="1" applyAlignment="1" applyProtection="1">
      <alignment horizontal="left" indent="1" shrinkToFit="1"/>
      <protection locked="0"/>
    </xf>
    <xf numFmtId="0" fontId="25" fillId="6" borderId="3" xfId="0" applyFont="1" applyFill="1" applyBorder="1" applyAlignment="1" applyProtection="1">
      <alignment horizontal="left" indent="1" shrinkToFit="1"/>
      <protection locked="0"/>
    </xf>
    <xf numFmtId="49" fontId="25" fillId="6" borderId="3" xfId="0" applyNumberFormat="1" applyFont="1" applyFill="1" applyBorder="1" applyAlignment="1" applyProtection="1">
      <alignment horizontal="left" indent="1" shrinkToFit="1"/>
      <protection locked="0"/>
    </xf>
    <xf numFmtId="0" fontId="25" fillId="6" borderId="3" xfId="0" applyNumberFormat="1" applyFont="1" applyFill="1" applyBorder="1" applyAlignment="1" applyProtection="1">
      <alignment horizontal="left" indent="1" shrinkToFit="1"/>
      <protection locked="0"/>
    </xf>
    <xf numFmtId="0" fontId="25" fillId="0" borderId="0" xfId="0" applyFont="1" applyFill="1" applyBorder="1" applyAlignment="1" applyProtection="1">
      <alignment horizontal="left"/>
    </xf>
    <xf numFmtId="0" fontId="25" fillId="3" borderId="3" xfId="0" applyFont="1" applyFill="1" applyBorder="1" applyAlignment="1" applyProtection="1">
      <alignment vertical="top" shrinkToFit="1"/>
    </xf>
    <xf numFmtId="0" fontId="23" fillId="6" borderId="44" xfId="202" applyFont="1" applyFill="1" applyBorder="1" applyAlignment="1" applyProtection="1">
      <alignment horizontal="left" vertical="center" indent="1"/>
    </xf>
    <xf numFmtId="0" fontId="23" fillId="6" borderId="67" xfId="202" applyFont="1" applyFill="1" applyBorder="1" applyAlignment="1" applyProtection="1">
      <alignment horizontal="left" vertical="center" indent="1"/>
    </xf>
    <xf numFmtId="14" fontId="25" fillId="3" borderId="0" xfId="0" applyNumberFormat="1" applyFont="1" applyFill="1" applyBorder="1" applyAlignment="1" applyProtection="1">
      <alignment horizontal="left"/>
    </xf>
    <xf numFmtId="0" fontId="25" fillId="3" borderId="7" xfId="0" applyFont="1" applyFill="1" applyBorder="1" applyAlignment="1" applyProtection="1">
      <alignment horizontal="left" vertical="top" wrapText="1" shrinkToFit="1"/>
    </xf>
    <xf numFmtId="0" fontId="23" fillId="6" borderId="12" xfId="202" applyFont="1" applyFill="1" applyBorder="1" applyAlignment="1" applyProtection="1">
      <alignment horizontal="left" vertical="center" indent="1"/>
    </xf>
    <xf numFmtId="0" fontId="23" fillId="6" borderId="55" xfId="202" applyFont="1" applyFill="1" applyBorder="1" applyAlignment="1" applyProtection="1">
      <alignment horizontal="left" vertical="center" indent="1"/>
    </xf>
    <xf numFmtId="0" fontId="23" fillId="6" borderId="69" xfId="202" applyFont="1" applyFill="1" applyBorder="1" applyAlignment="1" applyProtection="1">
      <alignment horizontal="left" vertical="center" indent="1"/>
    </xf>
    <xf numFmtId="0" fontId="23" fillId="6" borderId="70" xfId="202" applyFont="1" applyFill="1" applyBorder="1" applyAlignment="1" applyProtection="1">
      <alignment horizontal="left" vertical="center" indent="1"/>
    </xf>
    <xf numFmtId="0" fontId="23" fillId="6" borderId="44" xfId="0" applyFont="1" applyFill="1" applyBorder="1" applyAlignment="1" applyProtection="1">
      <alignment horizontal="left" vertical="center" wrapText="1" indent="1"/>
    </xf>
    <xf numFmtId="0" fontId="23" fillId="6" borderId="67" xfId="0" applyFont="1" applyFill="1" applyBorder="1" applyAlignment="1" applyProtection="1">
      <alignment horizontal="left" vertical="center" wrapText="1" indent="1"/>
    </xf>
    <xf numFmtId="0" fontId="23" fillId="6" borderId="12" xfId="0" applyFont="1" applyFill="1" applyBorder="1" applyAlignment="1" applyProtection="1">
      <alignment horizontal="left" vertical="center" wrapText="1" indent="1"/>
    </xf>
    <xf numFmtId="0" fontId="23" fillId="6" borderId="55" xfId="0" applyFont="1" applyFill="1" applyBorder="1" applyAlignment="1" applyProtection="1">
      <alignment horizontal="left" vertical="center" wrapText="1" indent="1"/>
    </xf>
    <xf numFmtId="0" fontId="23" fillId="6" borderId="74" xfId="0" applyFont="1" applyFill="1" applyBorder="1" applyAlignment="1" applyProtection="1">
      <alignment horizontal="left" vertical="center" wrapText="1" indent="1"/>
    </xf>
    <xf numFmtId="0" fontId="23" fillId="6" borderId="75" xfId="0" applyFont="1" applyFill="1" applyBorder="1" applyAlignment="1" applyProtection="1">
      <alignment horizontal="left" vertical="center" wrapText="1" indent="1"/>
    </xf>
    <xf numFmtId="0" fontId="25" fillId="3" borderId="3" xfId="0" applyFont="1" applyFill="1" applyBorder="1" applyAlignment="1" applyProtection="1">
      <alignment horizontal="left" vertical="top" shrinkToFit="1"/>
    </xf>
    <xf numFmtId="0" fontId="30" fillId="3" borderId="48" xfId="0" applyFont="1" applyFill="1" applyBorder="1" applyAlignment="1">
      <alignment horizontal="center" vertical="center" wrapText="1"/>
    </xf>
    <xf numFmtId="0" fontId="30" fillId="3" borderId="36" xfId="0" applyFont="1" applyFill="1" applyBorder="1" applyAlignment="1">
      <alignment horizontal="center" vertical="center" wrapText="1"/>
    </xf>
    <xf numFmtId="0" fontId="30" fillId="3" borderId="12" xfId="0" applyFont="1" applyFill="1" applyBorder="1" applyAlignment="1">
      <alignment horizontal="center" vertical="center" wrapText="1"/>
    </xf>
    <xf numFmtId="44" fontId="30" fillId="6" borderId="41" xfId="1" applyFont="1" applyFill="1" applyBorder="1" applyAlignment="1">
      <alignment horizontal="center" vertical="center"/>
    </xf>
    <xf numFmtId="44" fontId="30" fillId="6" borderId="30" xfId="1" applyFont="1" applyFill="1" applyBorder="1" applyAlignment="1">
      <alignment horizontal="center" vertical="center"/>
    </xf>
    <xf numFmtId="44" fontId="30" fillId="6" borderId="42" xfId="1" applyFont="1" applyFill="1" applyBorder="1" applyAlignment="1">
      <alignment horizontal="center" vertical="center"/>
    </xf>
    <xf numFmtId="44" fontId="30" fillId="6" borderId="43" xfId="1" applyFont="1" applyFill="1" applyBorder="1" applyAlignment="1">
      <alignment horizontal="center" vertical="center"/>
    </xf>
    <xf numFmtId="44" fontId="30" fillId="6" borderId="44" xfId="1" applyFont="1" applyFill="1" applyBorder="1" applyAlignment="1">
      <alignment horizontal="center" vertical="center"/>
    </xf>
    <xf numFmtId="44" fontId="30" fillId="6" borderId="45" xfId="1" applyFont="1" applyFill="1" applyBorder="1" applyAlignment="1">
      <alignment horizontal="center" vertical="center"/>
    </xf>
    <xf numFmtId="44" fontId="30" fillId="0" borderId="12" xfId="1" applyFont="1" applyBorder="1" applyAlignment="1">
      <alignment horizontal="center" vertical="center" wrapText="1"/>
    </xf>
    <xf numFmtId="44" fontId="30" fillId="0" borderId="36" xfId="1" applyFont="1" applyBorder="1" applyAlignment="1">
      <alignment horizontal="center" vertical="center" wrapText="1"/>
    </xf>
    <xf numFmtId="167" fontId="30" fillId="6" borderId="34" xfId="1" applyNumberFormat="1" applyFont="1" applyFill="1" applyBorder="1" applyAlignment="1">
      <alignment horizontal="right" vertical="center" indent="2"/>
    </xf>
    <xf numFmtId="167" fontId="30" fillId="6" borderId="31" xfId="1" applyNumberFormat="1" applyFont="1" applyFill="1" applyBorder="1" applyAlignment="1">
      <alignment horizontal="right" vertical="center" indent="2"/>
    </xf>
    <xf numFmtId="167" fontId="30" fillId="6" borderId="28" xfId="1" applyNumberFormat="1" applyFont="1" applyFill="1" applyBorder="1" applyAlignment="1">
      <alignment horizontal="right" vertical="center" indent="2"/>
    </xf>
    <xf numFmtId="167" fontId="30" fillId="6" borderId="32" xfId="1" applyNumberFormat="1" applyFont="1" applyFill="1" applyBorder="1" applyAlignment="1">
      <alignment horizontal="right" vertical="center" indent="2"/>
    </xf>
    <xf numFmtId="167" fontId="30" fillId="6" borderId="22" xfId="1" applyNumberFormat="1" applyFont="1" applyFill="1" applyBorder="1" applyAlignment="1">
      <alignment horizontal="right" vertical="center" indent="2"/>
    </xf>
    <xf numFmtId="167" fontId="30" fillId="6" borderId="33" xfId="1" applyNumberFormat="1" applyFont="1" applyFill="1" applyBorder="1" applyAlignment="1">
      <alignment horizontal="right" vertical="center" indent="2"/>
    </xf>
    <xf numFmtId="167" fontId="30" fillId="6" borderId="17" xfId="1" applyNumberFormat="1" applyFont="1" applyFill="1" applyBorder="1" applyAlignment="1">
      <alignment horizontal="right" vertical="center" indent="2"/>
    </xf>
    <xf numFmtId="167" fontId="30" fillId="6" borderId="19" xfId="1" applyNumberFormat="1" applyFont="1" applyFill="1" applyBorder="1" applyAlignment="1">
      <alignment horizontal="right" vertical="center" indent="2"/>
    </xf>
    <xf numFmtId="167" fontId="35" fillId="6" borderId="49" xfId="1" applyNumberFormat="1" applyFont="1" applyFill="1" applyBorder="1" applyAlignment="1">
      <alignment horizontal="right" vertical="center" indent="2"/>
    </xf>
    <xf numFmtId="167" fontId="35" fillId="6" borderId="33" xfId="1" applyNumberFormat="1" applyFont="1" applyFill="1" applyBorder="1" applyAlignment="1">
      <alignment horizontal="right" vertical="center" indent="2"/>
    </xf>
    <xf numFmtId="167" fontId="30" fillId="6" borderId="41" xfId="1" applyNumberFormat="1" applyFont="1" applyFill="1" applyBorder="1" applyAlignment="1">
      <alignment horizontal="right" vertical="center" indent="2"/>
    </xf>
    <xf numFmtId="167" fontId="30" fillId="6" borderId="30" xfId="1" applyNumberFormat="1" applyFont="1" applyFill="1" applyBorder="1" applyAlignment="1">
      <alignment horizontal="right" vertical="center" indent="2"/>
    </xf>
    <xf numFmtId="167" fontId="30" fillId="6" borderId="24" xfId="1" applyNumberFormat="1" applyFont="1" applyFill="1" applyBorder="1" applyAlignment="1">
      <alignment horizontal="right" vertical="center" indent="2"/>
    </xf>
    <xf numFmtId="167" fontId="30" fillId="6" borderId="9" xfId="1" applyNumberFormat="1" applyFont="1" applyFill="1" applyBorder="1" applyAlignment="1">
      <alignment horizontal="right" vertical="center" indent="2"/>
    </xf>
    <xf numFmtId="167" fontId="35" fillId="6" borderId="46" xfId="1" applyNumberFormat="1" applyFont="1" applyFill="1" applyBorder="1" applyAlignment="1">
      <alignment horizontal="right" vertical="center" indent="2"/>
    </xf>
    <xf numFmtId="167" fontId="35" fillId="6" borderId="31" xfId="1" applyNumberFormat="1" applyFont="1" applyFill="1" applyBorder="1" applyAlignment="1">
      <alignment horizontal="right" vertical="center" indent="2"/>
    </xf>
    <xf numFmtId="167" fontId="35" fillId="6" borderId="7" xfId="1" applyNumberFormat="1" applyFont="1" applyFill="1" applyBorder="1" applyAlignment="1">
      <alignment horizontal="right" vertical="center" indent="2"/>
    </xf>
    <xf numFmtId="167" fontId="35" fillId="6" borderId="32" xfId="1" applyNumberFormat="1" applyFont="1" applyFill="1" applyBorder="1" applyAlignment="1">
      <alignment horizontal="right" vertical="center" indent="2"/>
    </xf>
    <xf numFmtId="0" fontId="25" fillId="3" borderId="3" xfId="0" applyFont="1" applyFill="1" applyBorder="1" applyAlignment="1">
      <alignment horizontal="left" shrinkToFit="1"/>
    </xf>
    <xf numFmtId="0" fontId="25" fillId="3" borderId="3" xfId="0" applyFont="1" applyFill="1" applyBorder="1" applyAlignment="1">
      <alignment horizontal="left" wrapText="1" shrinkToFit="1"/>
    </xf>
    <xf numFmtId="14" fontId="25" fillId="3" borderId="3" xfId="0" applyNumberFormat="1" applyFont="1" applyFill="1" applyBorder="1" applyAlignment="1">
      <alignment horizontal="left" shrinkToFit="1"/>
    </xf>
    <xf numFmtId="167" fontId="30" fillId="15" borderId="27" xfId="1" applyNumberFormat="1" applyFont="1" applyFill="1" applyBorder="1" applyAlignment="1">
      <alignment horizontal="right" vertical="center"/>
    </xf>
    <xf numFmtId="167" fontId="30" fillId="15" borderId="57" xfId="1" applyNumberFormat="1" applyFont="1" applyFill="1" applyBorder="1" applyAlignment="1">
      <alignment horizontal="right" vertical="center"/>
    </xf>
    <xf numFmtId="167" fontId="30" fillId="15" borderId="22" xfId="1" applyNumberFormat="1" applyFont="1" applyFill="1" applyBorder="1" applyAlignment="1">
      <alignment horizontal="right" vertical="center"/>
    </xf>
    <xf numFmtId="167" fontId="30" fillId="15" borderId="33" xfId="1" applyNumberFormat="1" applyFont="1" applyFill="1" applyBorder="1" applyAlignment="1">
      <alignment horizontal="right" vertical="center"/>
    </xf>
    <xf numFmtId="167" fontId="30" fillId="15" borderId="28" xfId="1" applyNumberFormat="1" applyFont="1" applyFill="1" applyBorder="1" applyAlignment="1">
      <alignment horizontal="right" vertical="center"/>
    </xf>
    <xf numFmtId="167" fontId="30" fillId="15" borderId="32" xfId="1" applyNumberFormat="1" applyFont="1" applyFill="1" applyBorder="1" applyAlignment="1">
      <alignment horizontal="right" vertical="center"/>
    </xf>
    <xf numFmtId="167" fontId="30" fillId="3" borderId="28" xfId="1" applyNumberFormat="1" applyFont="1" applyFill="1" applyBorder="1" applyAlignment="1">
      <alignment horizontal="right" vertical="center"/>
    </xf>
    <xf numFmtId="167" fontId="30" fillId="3" borderId="32" xfId="1" applyNumberFormat="1" applyFont="1" applyFill="1" applyBorder="1" applyAlignment="1">
      <alignment horizontal="right" vertical="center"/>
    </xf>
    <xf numFmtId="167" fontId="30" fillId="0" borderId="34" xfId="1" applyNumberFormat="1" applyFont="1" applyFill="1" applyBorder="1" applyAlignment="1">
      <alignment horizontal="right" vertical="center" indent="1"/>
    </xf>
    <xf numFmtId="167" fontId="30" fillId="0" borderId="31" xfId="1" applyNumberFormat="1" applyFont="1" applyFill="1" applyBorder="1" applyAlignment="1">
      <alignment horizontal="right" vertical="center" indent="1"/>
    </xf>
    <xf numFmtId="167" fontId="30" fillId="6" borderId="44" xfId="1" applyNumberFormat="1" applyFont="1" applyFill="1" applyBorder="1" applyAlignment="1">
      <alignment horizontal="right" vertical="center" wrapText="1" indent="1"/>
    </xf>
    <xf numFmtId="167" fontId="30" fillId="6" borderId="45" xfId="1" applyNumberFormat="1" applyFont="1" applyFill="1" applyBorder="1" applyAlignment="1">
      <alignment horizontal="right" vertical="center" wrapText="1" indent="1"/>
    </xf>
    <xf numFmtId="167" fontId="28" fillId="0" borderId="28" xfId="4" applyNumberFormat="1" applyFont="1" applyBorder="1" applyAlignment="1">
      <alignment vertical="center"/>
    </xf>
    <xf numFmtId="167" fontId="28" fillId="0" borderId="32" xfId="4" applyNumberFormat="1" applyFont="1" applyBorder="1" applyAlignment="1">
      <alignment vertical="center"/>
    </xf>
    <xf numFmtId="167" fontId="30" fillId="0" borderId="22" xfId="1" applyNumberFormat="1" applyFont="1" applyFill="1" applyBorder="1" applyAlignment="1">
      <alignment horizontal="right" vertical="center" indent="1"/>
    </xf>
    <xf numFmtId="167" fontId="30" fillId="0" borderId="33" xfId="1" applyNumberFormat="1" applyFont="1" applyFill="1" applyBorder="1" applyAlignment="1">
      <alignment horizontal="right" vertical="center" indent="1"/>
    </xf>
    <xf numFmtId="167" fontId="30" fillId="6" borderId="12" xfId="1" applyNumberFormat="1" applyFont="1" applyFill="1" applyBorder="1" applyAlignment="1">
      <alignment horizontal="right" vertical="center" indent="1"/>
    </xf>
    <xf numFmtId="167" fontId="30" fillId="6" borderId="36" xfId="1" applyNumberFormat="1" applyFont="1" applyFill="1" applyBorder="1" applyAlignment="1">
      <alignment horizontal="right" vertical="center" indent="1"/>
    </xf>
    <xf numFmtId="167" fontId="30" fillId="0" borderId="34" xfId="4" applyNumberFormat="1" applyFont="1" applyFill="1" applyBorder="1" applyAlignment="1">
      <alignment horizontal="right" vertical="center" indent="1"/>
    </xf>
    <xf numFmtId="167" fontId="30" fillId="0" borderId="31" xfId="4" applyNumberFormat="1" applyFont="1" applyFill="1" applyBorder="1" applyAlignment="1">
      <alignment horizontal="right" vertical="center" indent="1"/>
    </xf>
    <xf numFmtId="167" fontId="35" fillId="0" borderId="34" xfId="4" applyNumberFormat="1" applyFont="1" applyFill="1" applyBorder="1" applyAlignment="1">
      <alignment horizontal="right" vertical="center" indent="1"/>
    </xf>
    <xf numFmtId="167" fontId="35" fillId="0" borderId="31" xfId="4" applyNumberFormat="1" applyFont="1" applyFill="1" applyBorder="1" applyAlignment="1">
      <alignment horizontal="right" vertical="center" indent="1"/>
    </xf>
    <xf numFmtId="167" fontId="35" fillId="3" borderId="39" xfId="4" applyNumberFormat="1" applyFont="1" applyFill="1" applyBorder="1" applyAlignment="1">
      <alignment horizontal="right" vertical="center"/>
    </xf>
    <xf numFmtId="167" fontId="35" fillId="3" borderId="53" xfId="4" applyNumberFormat="1" applyFont="1" applyFill="1" applyBorder="1" applyAlignment="1">
      <alignment horizontal="right" vertical="center"/>
    </xf>
    <xf numFmtId="167" fontId="30" fillId="3" borderId="39" xfId="4" applyNumberFormat="1" applyFont="1" applyFill="1" applyBorder="1" applyAlignment="1">
      <alignment horizontal="right" vertical="center"/>
    </xf>
    <xf numFmtId="167" fontId="30" fillId="3" borderId="40" xfId="4" applyNumberFormat="1" applyFont="1" applyFill="1" applyBorder="1" applyAlignment="1">
      <alignment horizontal="right" vertical="center"/>
    </xf>
    <xf numFmtId="167" fontId="30" fillId="15" borderId="56" xfId="4" applyNumberFormat="1" applyFont="1" applyFill="1" applyBorder="1" applyAlignment="1">
      <alignment horizontal="right" vertical="center"/>
    </xf>
    <xf numFmtId="167" fontId="30" fillId="15" borderId="33" xfId="4" applyNumberFormat="1" applyFont="1" applyFill="1" applyBorder="1" applyAlignment="1">
      <alignment horizontal="right" vertical="center"/>
    </xf>
    <xf numFmtId="167" fontId="35" fillId="0" borderId="22" xfId="4" applyNumberFormat="1" applyFont="1" applyFill="1" applyBorder="1" applyAlignment="1">
      <alignment horizontal="right" vertical="center" indent="1"/>
    </xf>
    <xf numFmtId="167" fontId="35" fillId="0" borderId="33" xfId="4" applyNumberFormat="1" applyFont="1" applyFill="1" applyBorder="1" applyAlignment="1">
      <alignment horizontal="right" vertical="center" indent="1"/>
    </xf>
    <xf numFmtId="167" fontId="35" fillId="6" borderId="12" xfId="4" applyNumberFormat="1" applyFont="1" applyFill="1" applyBorder="1" applyAlignment="1">
      <alignment horizontal="right" vertical="center" indent="1"/>
    </xf>
    <xf numFmtId="167" fontId="35" fillId="6" borderId="36" xfId="4" applyNumberFormat="1" applyFont="1" applyFill="1" applyBorder="1" applyAlignment="1">
      <alignment horizontal="right" vertical="center" indent="1"/>
    </xf>
    <xf numFmtId="167" fontId="30" fillId="0" borderId="22" xfId="4" applyNumberFormat="1" applyFont="1" applyFill="1" applyBorder="1" applyAlignment="1">
      <alignment horizontal="right" vertical="center" indent="1"/>
    </xf>
    <xf numFmtId="167" fontId="30" fillId="0" borderId="33" xfId="4" applyNumberFormat="1" applyFont="1" applyFill="1" applyBorder="1" applyAlignment="1">
      <alignment horizontal="right" vertical="center" indent="1"/>
    </xf>
    <xf numFmtId="167" fontId="30" fillId="6" borderId="12" xfId="4" applyNumberFormat="1" applyFont="1" applyFill="1" applyBorder="1" applyAlignment="1">
      <alignment horizontal="right" vertical="center" indent="1"/>
    </xf>
    <xf numFmtId="167" fontId="30" fillId="6" borderId="36" xfId="4" applyNumberFormat="1" applyFont="1" applyFill="1" applyBorder="1" applyAlignment="1">
      <alignment horizontal="right" vertical="center" indent="1"/>
    </xf>
    <xf numFmtId="167" fontId="35" fillId="15" borderId="7" xfId="4" applyNumberFormat="1" applyFont="1" applyFill="1" applyBorder="1" applyAlignment="1">
      <alignment horizontal="right" vertical="center"/>
    </xf>
    <xf numFmtId="167" fontId="35" fillId="15" borderId="35" xfId="4" applyNumberFormat="1" applyFont="1" applyFill="1" applyBorder="1" applyAlignment="1">
      <alignment horizontal="right" vertical="center"/>
    </xf>
    <xf numFmtId="167" fontId="30" fillId="15" borderId="3" xfId="4" applyNumberFormat="1" applyFont="1" applyFill="1" applyBorder="1" applyAlignment="1">
      <alignment horizontal="right" vertical="center"/>
    </xf>
    <xf numFmtId="167" fontId="30" fillId="15" borderId="57" xfId="4" applyNumberFormat="1" applyFont="1" applyFill="1" applyBorder="1" applyAlignment="1">
      <alignment horizontal="right" vertical="center"/>
    </xf>
    <xf numFmtId="167" fontId="30" fillId="15" borderId="7" xfId="4" applyNumberFormat="1" applyFont="1" applyFill="1" applyBorder="1" applyAlignment="1">
      <alignment horizontal="right" vertical="center"/>
    </xf>
    <xf numFmtId="167" fontId="30" fillId="15" borderId="32" xfId="4" applyNumberFormat="1" applyFont="1" applyFill="1" applyBorder="1" applyAlignment="1">
      <alignment horizontal="right" vertical="center"/>
    </xf>
    <xf numFmtId="167" fontId="35" fillId="3" borderId="28" xfId="4" applyNumberFormat="1" applyFont="1" applyFill="1" applyBorder="1" applyAlignment="1">
      <alignment horizontal="right" vertical="center"/>
    </xf>
    <xf numFmtId="167" fontId="35" fillId="3" borderId="35" xfId="4" applyNumberFormat="1" applyFont="1" applyFill="1" applyBorder="1" applyAlignment="1">
      <alignment horizontal="right" vertical="center"/>
    </xf>
    <xf numFmtId="167" fontId="30" fillId="3" borderId="11" xfId="4" applyNumberFormat="1" applyFont="1" applyFill="1" applyBorder="1" applyAlignment="1">
      <alignment horizontal="right" vertical="center"/>
    </xf>
    <xf numFmtId="167" fontId="30" fillId="3" borderId="32" xfId="4" applyNumberFormat="1" applyFont="1" applyFill="1" applyBorder="1" applyAlignment="1">
      <alignment horizontal="right" vertical="center"/>
    </xf>
    <xf numFmtId="167" fontId="35" fillId="15" borderId="22" xfId="4" applyNumberFormat="1" applyFont="1" applyFill="1" applyBorder="1" applyAlignment="1">
      <alignment horizontal="right" vertical="center"/>
    </xf>
    <xf numFmtId="167" fontId="35" fillId="15" borderId="47" xfId="4" applyNumberFormat="1" applyFont="1" applyFill="1" applyBorder="1" applyAlignment="1">
      <alignment horizontal="right" vertical="center"/>
    </xf>
    <xf numFmtId="167" fontId="35" fillId="6" borderId="12" xfId="1" applyNumberFormat="1" applyFont="1" applyFill="1" applyBorder="1" applyAlignment="1">
      <alignment vertical="center" wrapText="1"/>
    </xf>
    <xf numFmtId="167" fontId="35" fillId="6" borderId="36" xfId="1" applyNumberFormat="1" applyFont="1" applyFill="1" applyBorder="1" applyAlignment="1">
      <alignment vertical="center" wrapText="1"/>
    </xf>
    <xf numFmtId="167" fontId="30" fillId="3" borderId="7" xfId="4" applyNumberFormat="1" applyFont="1" applyFill="1" applyBorder="1" applyAlignment="1">
      <alignment horizontal="right" vertical="center"/>
    </xf>
    <xf numFmtId="167" fontId="35" fillId="3" borderId="7" xfId="4" applyNumberFormat="1" applyFont="1" applyFill="1" applyBorder="1" applyAlignment="1">
      <alignment horizontal="right" vertical="center"/>
    </xf>
    <xf numFmtId="44" fontId="28" fillId="0" borderId="28" xfId="4" applyNumberFormat="1" applyFont="1" applyBorder="1" applyAlignment="1">
      <alignment vertical="center"/>
    </xf>
    <xf numFmtId="44" fontId="28" fillId="0" borderId="32" xfId="4" applyNumberFormat="1" applyFont="1" applyBorder="1" applyAlignment="1">
      <alignment vertical="center"/>
    </xf>
    <xf numFmtId="44" fontId="35" fillId="7" borderId="28" xfId="4" applyNumberFormat="1" applyFont="1" applyFill="1" applyBorder="1" applyAlignment="1" applyProtection="1">
      <alignment horizontal="right" vertical="center"/>
      <protection locked="0"/>
    </xf>
    <xf numFmtId="44" fontId="35" fillId="7" borderId="35" xfId="4" applyNumberFormat="1" applyFont="1" applyFill="1" applyBorder="1" applyAlignment="1" applyProtection="1">
      <alignment horizontal="right" vertical="center"/>
      <protection locked="0"/>
    </xf>
    <xf numFmtId="44" fontId="30" fillId="15" borderId="27" xfId="1" applyNumberFormat="1" applyFont="1" applyFill="1" applyBorder="1" applyAlignment="1">
      <alignment horizontal="right" vertical="center"/>
    </xf>
    <xf numFmtId="44" fontId="30" fillId="15" borderId="57" xfId="1" applyNumberFormat="1" applyFont="1" applyFill="1" applyBorder="1" applyAlignment="1">
      <alignment horizontal="right" vertical="center"/>
    </xf>
    <xf numFmtId="44" fontId="35" fillId="16" borderId="7" xfId="4" applyNumberFormat="1" applyFont="1" applyFill="1" applyBorder="1" applyAlignment="1" applyProtection="1">
      <alignment horizontal="right" vertical="center"/>
      <protection locked="0"/>
    </xf>
    <xf numFmtId="44" fontId="35" fillId="16" borderId="35" xfId="4" applyNumberFormat="1" applyFont="1" applyFill="1" applyBorder="1" applyAlignment="1" applyProtection="1">
      <alignment horizontal="right" vertical="center"/>
      <protection locked="0"/>
    </xf>
    <xf numFmtId="44" fontId="30" fillId="15" borderId="79" xfId="4" applyNumberFormat="1" applyFont="1" applyFill="1" applyBorder="1" applyAlignment="1">
      <alignment horizontal="right" vertical="center"/>
    </xf>
    <xf numFmtId="44" fontId="30" fillId="15" borderId="31" xfId="4" applyNumberFormat="1" applyFont="1" applyFill="1" applyBorder="1" applyAlignment="1">
      <alignment horizontal="right" vertical="center"/>
    </xf>
    <xf numFmtId="44" fontId="30" fillId="3" borderId="11" xfId="4" applyNumberFormat="1" applyFont="1" applyFill="1" applyBorder="1" applyAlignment="1">
      <alignment horizontal="right" vertical="center"/>
    </xf>
    <xf numFmtId="44" fontId="30" fillId="3" borderId="32" xfId="4" applyNumberFormat="1" applyFont="1" applyFill="1" applyBorder="1" applyAlignment="1">
      <alignment horizontal="right" vertical="center"/>
    </xf>
    <xf numFmtId="44" fontId="30" fillId="3" borderId="28" xfId="1" applyNumberFormat="1" applyFont="1" applyFill="1" applyBorder="1" applyAlignment="1">
      <alignment horizontal="right" vertical="center"/>
    </xf>
    <xf numFmtId="44" fontId="30" fillId="3" borderId="32" xfId="1" applyNumberFormat="1" applyFont="1" applyFill="1" applyBorder="1" applyAlignment="1">
      <alignment horizontal="right" vertical="center"/>
    </xf>
    <xf numFmtId="44" fontId="35" fillId="7" borderId="7" xfId="4" applyNumberFormat="1" applyFont="1" applyFill="1" applyBorder="1" applyAlignment="1" applyProtection="1">
      <alignment horizontal="right" vertical="center"/>
      <protection locked="0"/>
    </xf>
    <xf numFmtId="44" fontId="30" fillId="3" borderId="11" xfId="4" applyNumberFormat="1" applyFont="1" applyFill="1" applyBorder="1" applyAlignment="1">
      <alignment horizontal="center" vertical="center"/>
    </xf>
    <xf numFmtId="44" fontId="30" fillId="3" borderId="32" xfId="4" applyNumberFormat="1" applyFont="1" applyFill="1" applyBorder="1" applyAlignment="1">
      <alignment horizontal="center" vertical="center"/>
    </xf>
    <xf numFmtId="44" fontId="35" fillId="7" borderId="28" xfId="1" applyNumberFormat="1" applyFont="1" applyFill="1" applyBorder="1" applyAlignment="1" applyProtection="1">
      <alignment horizontal="right" vertical="center"/>
      <protection locked="0"/>
    </xf>
    <xf numFmtId="44" fontId="35" fillId="7" borderId="32" xfId="1" applyNumberFormat="1" applyFont="1" applyFill="1" applyBorder="1" applyAlignment="1" applyProtection="1">
      <alignment horizontal="right" vertical="center"/>
      <protection locked="0"/>
    </xf>
    <xf numFmtId="44" fontId="30" fillId="15" borderId="28" xfId="1" applyNumberFormat="1" applyFont="1" applyFill="1" applyBorder="1" applyAlignment="1">
      <alignment horizontal="right" vertical="center"/>
    </xf>
    <xf numFmtId="44" fontId="30" fillId="15" borderId="32" xfId="1" applyNumberFormat="1" applyFont="1" applyFill="1" applyBorder="1" applyAlignment="1">
      <alignment horizontal="right" vertical="center"/>
    </xf>
    <xf numFmtId="44" fontId="30" fillId="15" borderId="11" xfId="4" applyNumberFormat="1" applyFont="1" applyFill="1" applyBorder="1" applyAlignment="1">
      <alignment horizontal="center" vertical="center"/>
    </xf>
    <xf numFmtId="44" fontId="30" fillId="15" borderId="32" xfId="4" applyNumberFormat="1" applyFont="1" applyFill="1" applyBorder="1" applyAlignment="1">
      <alignment horizontal="center" vertical="center"/>
    </xf>
    <xf numFmtId="44" fontId="30" fillId="15" borderId="11" xfId="4" applyNumberFormat="1" applyFont="1" applyFill="1" applyBorder="1" applyAlignment="1">
      <alignment horizontal="right" vertical="center"/>
    </xf>
    <xf numFmtId="44" fontId="30" fillId="15" borderId="32" xfId="4" applyNumberFormat="1" applyFont="1" applyFill="1" applyBorder="1" applyAlignment="1">
      <alignment horizontal="right" vertical="center"/>
    </xf>
    <xf numFmtId="44" fontId="35" fillId="7" borderId="39" xfId="4" applyNumberFormat="1" applyFont="1" applyFill="1" applyBorder="1" applyAlignment="1" applyProtection="1">
      <alignment horizontal="right" vertical="center"/>
      <protection locked="0"/>
    </xf>
    <xf numFmtId="44" fontId="35" fillId="7" borderId="53" xfId="4" applyNumberFormat="1" applyFont="1" applyFill="1" applyBorder="1" applyAlignment="1" applyProtection="1">
      <alignment horizontal="right" vertical="center"/>
      <protection locked="0"/>
    </xf>
    <xf numFmtId="44" fontId="30" fillId="15" borderId="22" xfId="1" applyNumberFormat="1" applyFont="1" applyFill="1" applyBorder="1" applyAlignment="1">
      <alignment horizontal="right" vertical="center"/>
    </xf>
    <xf numFmtId="44" fontId="30" fillId="15" borderId="33" xfId="1" applyNumberFormat="1" applyFont="1" applyFill="1" applyBorder="1" applyAlignment="1">
      <alignment horizontal="right" vertical="center"/>
    </xf>
    <xf numFmtId="44" fontId="35" fillId="7" borderId="22" xfId="4" applyNumberFormat="1" applyFont="1" applyFill="1" applyBorder="1" applyAlignment="1" applyProtection="1">
      <alignment horizontal="right" vertical="center"/>
      <protection locked="0"/>
    </xf>
    <xf numFmtId="44" fontId="35" fillId="7" borderId="47" xfId="4" applyNumberFormat="1" applyFont="1" applyFill="1" applyBorder="1" applyAlignment="1" applyProtection="1">
      <alignment horizontal="right" vertical="center"/>
      <protection locked="0"/>
    </xf>
    <xf numFmtId="44" fontId="30" fillId="15" borderId="56" xfId="4" applyNumberFormat="1" applyFont="1" applyFill="1" applyBorder="1" applyAlignment="1">
      <alignment horizontal="right" vertical="center"/>
    </xf>
    <xf numFmtId="44" fontId="30" fillId="15" borderId="33" xfId="4" applyNumberFormat="1" applyFont="1" applyFill="1" applyBorder="1" applyAlignment="1">
      <alignment horizontal="right" vertical="center"/>
    </xf>
    <xf numFmtId="44" fontId="30" fillId="6" borderId="44" xfId="1" applyNumberFormat="1" applyFont="1" applyFill="1" applyBorder="1" applyAlignment="1">
      <alignment horizontal="right" vertical="center" wrapText="1" indent="1"/>
    </xf>
    <xf numFmtId="44" fontId="30" fillId="6" borderId="45" xfId="1" applyNumberFormat="1" applyFont="1" applyFill="1" applyBorder="1" applyAlignment="1">
      <alignment horizontal="right" vertical="center" wrapText="1" indent="1"/>
    </xf>
    <xf numFmtId="44" fontId="35" fillId="6" borderId="12" xfId="1" applyNumberFormat="1" applyFont="1" applyFill="1" applyBorder="1" applyAlignment="1">
      <alignment vertical="center" wrapText="1"/>
    </xf>
    <xf numFmtId="44" fontId="35" fillId="6" borderId="36" xfId="1" applyNumberFormat="1" applyFont="1" applyFill="1" applyBorder="1" applyAlignment="1">
      <alignment vertical="center" wrapText="1"/>
    </xf>
    <xf numFmtId="0" fontId="39" fillId="0" borderId="0" xfId="11" applyFont="1" applyFill="1" applyAlignment="1"/>
    <xf numFmtId="0" fontId="39" fillId="0" borderId="0" xfId="11" applyFont="1" applyFill="1" applyAlignment="1">
      <alignment horizontal="right"/>
    </xf>
    <xf numFmtId="0" fontId="21" fillId="0" borderId="0" xfId="11" applyFont="1" applyFill="1" applyBorder="1" applyAlignment="1" applyProtection="1">
      <alignment vertical="center" wrapText="1"/>
    </xf>
    <xf numFmtId="0" fontId="21" fillId="0" borderId="52" xfId="11" applyFont="1" applyFill="1" applyBorder="1" applyAlignment="1" applyProtection="1">
      <alignment vertical="center" wrapText="1"/>
    </xf>
    <xf numFmtId="0" fontId="27" fillId="6" borderId="11" xfId="11" applyFont="1" applyFill="1" applyBorder="1" applyAlignment="1" applyProtection="1">
      <alignment horizontal="left" vertical="center" wrapText="1" indent="1"/>
    </xf>
    <xf numFmtId="0" fontId="27" fillId="6" borderId="35" xfId="11" applyFont="1" applyFill="1" applyBorder="1" applyAlignment="1" applyProtection="1">
      <alignment horizontal="left" vertical="center" wrapText="1" indent="1"/>
    </xf>
    <xf numFmtId="0" fontId="27" fillId="3" borderId="0" xfId="11" applyFont="1" applyFill="1" applyBorder="1" applyAlignment="1" applyProtection="1">
      <alignment horizontal="center" vertical="center" wrapText="1"/>
    </xf>
    <xf numFmtId="0" fontId="27" fillId="7" borderId="11" xfId="112" applyFont="1" applyFill="1" applyBorder="1" applyAlignment="1" applyProtection="1">
      <alignment horizontal="left" wrapText="1" indent="1"/>
      <protection locked="0"/>
    </xf>
    <xf numFmtId="0" fontId="27" fillId="7" borderId="7" xfId="112" applyFont="1" applyFill="1" applyBorder="1" applyAlignment="1" applyProtection="1">
      <alignment horizontal="left" wrapText="1" indent="1"/>
      <protection locked="0"/>
    </xf>
    <xf numFmtId="0" fontId="27" fillId="7" borderId="35" xfId="112" applyFont="1" applyFill="1" applyBorder="1" applyAlignment="1" applyProtection="1">
      <alignment horizontal="left" wrapText="1" indent="1"/>
      <protection locked="0"/>
    </xf>
    <xf numFmtId="0" fontId="21" fillId="3" borderId="0" xfId="11" applyFont="1" applyFill="1" applyBorder="1" applyAlignment="1" applyProtection="1">
      <alignment horizontal="left" vertical="center" wrapText="1"/>
    </xf>
    <xf numFmtId="0" fontId="27" fillId="3" borderId="0" xfId="11" applyFont="1" applyFill="1" applyBorder="1" applyAlignment="1" applyProtection="1">
      <alignment horizontal="left" vertical="center" wrapText="1"/>
    </xf>
    <xf numFmtId="0" fontId="27" fillId="7" borderId="11" xfId="11" applyFont="1" applyFill="1" applyBorder="1" applyAlignment="1" applyProtection="1">
      <alignment horizontal="left" vertical="center" wrapText="1" indent="1"/>
      <protection locked="0"/>
    </xf>
    <xf numFmtId="0" fontId="27" fillId="7" borderId="7" xfId="11" applyFont="1" applyFill="1" applyBorder="1" applyAlignment="1" applyProtection="1">
      <alignment horizontal="left" vertical="center" wrapText="1" indent="1"/>
      <protection locked="0"/>
    </xf>
    <xf numFmtId="0" fontId="27" fillId="7" borderId="39" xfId="11" applyFont="1" applyFill="1" applyBorder="1" applyAlignment="1" applyProtection="1">
      <alignment horizontal="left" vertical="center" wrapText="1" indent="1"/>
      <protection locked="0"/>
    </xf>
    <xf numFmtId="0" fontId="27" fillId="7" borderId="53" xfId="11" applyFont="1" applyFill="1" applyBorder="1" applyAlignment="1" applyProtection="1">
      <alignment horizontal="left" vertical="center" wrapText="1" indent="1"/>
      <protection locked="0"/>
    </xf>
    <xf numFmtId="10" fontId="27" fillId="7" borderId="11" xfId="2" applyNumberFormat="1" applyFont="1" applyFill="1" applyBorder="1" applyAlignment="1" applyProtection="1">
      <alignment horizontal="right" vertical="center" wrapText="1" indent="10"/>
      <protection locked="0"/>
    </xf>
    <xf numFmtId="10" fontId="27" fillId="7" borderId="35" xfId="2" applyNumberFormat="1" applyFont="1" applyFill="1" applyBorder="1" applyAlignment="1" applyProtection="1">
      <alignment horizontal="right" vertical="center" wrapText="1" indent="10"/>
      <protection locked="0"/>
    </xf>
    <xf numFmtId="0" fontId="27" fillId="3" borderId="11" xfId="11" applyFont="1" applyFill="1" applyBorder="1" applyAlignment="1" applyProtection="1">
      <alignment horizontal="left" vertical="center" wrapText="1"/>
    </xf>
    <xf numFmtId="0" fontId="27" fillId="3" borderId="7" xfId="11" applyFont="1" applyFill="1" applyBorder="1" applyAlignment="1" applyProtection="1">
      <alignment horizontal="left" vertical="center" wrapText="1"/>
    </xf>
    <xf numFmtId="0" fontId="27" fillId="3" borderId="35" xfId="11" applyFont="1" applyFill="1" applyBorder="1" applyAlignment="1" applyProtection="1">
      <alignment horizontal="left" vertical="center" wrapText="1"/>
    </xf>
    <xf numFmtId="0" fontId="34" fillId="0" borderId="0" xfId="112" applyFont="1" applyFill="1" applyAlignment="1"/>
    <xf numFmtId="0" fontId="27" fillId="7" borderId="11" xfId="112" applyFont="1" applyFill="1" applyBorder="1" applyAlignment="1" applyProtection="1">
      <alignment horizontal="left" vertical="center" wrapText="1" indent="1"/>
      <protection locked="0"/>
    </xf>
    <xf numFmtId="0" fontId="27" fillId="7" borderId="7" xfId="112" applyFont="1" applyFill="1" applyBorder="1" applyAlignment="1" applyProtection="1">
      <alignment horizontal="left" vertical="center" wrapText="1" indent="1"/>
      <protection locked="0"/>
    </xf>
    <xf numFmtId="0" fontId="27" fillId="7" borderId="35" xfId="112" applyFont="1" applyFill="1" applyBorder="1" applyAlignment="1" applyProtection="1">
      <alignment horizontal="left" vertical="center" wrapText="1" indent="1"/>
      <protection locked="0"/>
    </xf>
    <xf numFmtId="14" fontId="27" fillId="7" borderId="11" xfId="112" applyNumberFormat="1" applyFont="1" applyFill="1" applyBorder="1" applyAlignment="1" applyProtection="1">
      <alignment horizontal="left" vertical="center" wrapText="1" indent="1"/>
      <protection locked="0"/>
    </xf>
    <xf numFmtId="0" fontId="21" fillId="0" borderId="54" xfId="112" applyFont="1" applyFill="1" applyBorder="1" applyAlignment="1">
      <alignment horizontal="right" vertical="center" wrapText="1"/>
    </xf>
    <xf numFmtId="0" fontId="21" fillId="0" borderId="0" xfId="112" applyFont="1" applyFill="1" applyAlignment="1">
      <alignment horizontal="right" vertical="center" wrapText="1"/>
    </xf>
    <xf numFmtId="49" fontId="27" fillId="7" borderId="11" xfId="112" applyNumberFormat="1" applyFont="1" applyFill="1" applyBorder="1" applyAlignment="1" applyProtection="1">
      <alignment horizontal="left" vertical="center" wrapText="1" indent="1"/>
      <protection locked="0"/>
    </xf>
    <xf numFmtId="49" fontId="27" fillId="7" borderId="35" xfId="112" applyNumberFormat="1" applyFont="1" applyFill="1" applyBorder="1" applyAlignment="1" applyProtection="1">
      <alignment horizontal="left" vertical="center" wrapText="1" indent="1"/>
      <protection locked="0"/>
    </xf>
    <xf numFmtId="14" fontId="27" fillId="7" borderId="11" xfId="112" applyNumberFormat="1" applyFont="1" applyFill="1" applyBorder="1" applyAlignment="1" applyProtection="1">
      <alignment horizontal="center" vertical="center" wrapText="1"/>
      <protection locked="0"/>
    </xf>
    <xf numFmtId="14" fontId="27" fillId="7" borderId="35" xfId="112" applyNumberFormat="1" applyFont="1" applyFill="1" applyBorder="1" applyAlignment="1" applyProtection="1">
      <alignment horizontal="center" vertical="center" wrapText="1"/>
      <protection locked="0"/>
    </xf>
    <xf numFmtId="0" fontId="21" fillId="0" borderId="54" xfId="112" applyFont="1" applyFill="1" applyBorder="1" applyAlignment="1" applyProtection="1">
      <alignment horizontal="center" vertical="center" wrapText="1"/>
    </xf>
    <xf numFmtId="0" fontId="21" fillId="0" borderId="0" xfId="112" applyFont="1" applyFill="1" applyBorder="1" applyAlignment="1" applyProtection="1">
      <alignment horizontal="center" vertical="center" wrapText="1"/>
    </xf>
    <xf numFmtId="1" fontId="27" fillId="6" borderId="1" xfId="112" applyNumberFormat="1" applyFont="1" applyFill="1" applyBorder="1" applyAlignment="1" applyProtection="1">
      <alignment horizontal="center" vertical="center" wrapText="1"/>
    </xf>
    <xf numFmtId="0" fontId="27" fillId="7" borderId="1" xfId="11" applyFont="1" applyFill="1" applyBorder="1" applyAlignment="1" applyProtection="1">
      <alignment horizontal="left" vertical="center" indent="1"/>
      <protection locked="0"/>
    </xf>
    <xf numFmtId="0" fontId="21" fillId="0" borderId="0" xfId="112" applyFill="1" applyAlignment="1">
      <alignment wrapText="1"/>
    </xf>
    <xf numFmtId="0" fontId="34" fillId="0" borderId="0" xfId="112" applyFont="1" applyFill="1" applyAlignment="1">
      <alignment wrapText="1"/>
    </xf>
    <xf numFmtId="0" fontId="27" fillId="0" borderId="0" xfId="112" applyFont="1" applyFill="1" applyAlignment="1">
      <alignment horizontal="center" wrapText="1"/>
    </xf>
    <xf numFmtId="10" fontId="26" fillId="2" borderId="1" xfId="2" applyNumberFormat="1" applyFont="1" applyFill="1" applyBorder="1" applyAlignment="1" applyProtection="1">
      <alignment horizontal="center" vertical="center" wrapText="1"/>
    </xf>
  </cellXfs>
  <cellStyles count="440">
    <cellStyle name="Euro" xfId="12" xr:uid="{00000000-0005-0000-0000-000000000000}"/>
    <cellStyle name="Euro 2" xfId="14" xr:uid="{00000000-0005-0000-0000-000001000000}"/>
    <cellStyle name="Euro 2 2" xfId="91" xr:uid="{00000000-0005-0000-0000-000002000000}"/>
    <cellStyle name="Prozent" xfId="2" builtinId="5"/>
    <cellStyle name="Prozent 2" xfId="15" xr:uid="{00000000-0005-0000-0000-000004000000}"/>
    <cellStyle name="Prozent 2 2" xfId="92" xr:uid="{00000000-0005-0000-0000-000005000000}"/>
    <cellStyle name="Prozent 3" xfId="21" xr:uid="{00000000-0005-0000-0000-000006000000}"/>
    <cellStyle name="Standard" xfId="0" builtinId="0"/>
    <cellStyle name="Standard 2" xfId="3" xr:uid="{00000000-0005-0000-0000-000008000000}"/>
    <cellStyle name="Standard 2 10" xfId="185" xr:uid="{00000000-0005-0000-0000-000009000000}"/>
    <cellStyle name="Standard 2 10 2" xfId="321" xr:uid="{00000000-0005-0000-0000-00000A000000}"/>
    <cellStyle name="Standard 2 11" xfId="243" xr:uid="{00000000-0005-0000-0000-00000B000000}"/>
    <cellStyle name="Standard 2 11 2" xfId="379" xr:uid="{00000000-0005-0000-0000-00000C000000}"/>
    <cellStyle name="Standard 2 12" xfId="165" xr:uid="{00000000-0005-0000-0000-00000D000000}"/>
    <cellStyle name="Standard 2 13" xfId="301" xr:uid="{00000000-0005-0000-0000-00000E000000}"/>
    <cellStyle name="Standard 2 14" xfId="103" xr:uid="{00000000-0005-0000-0000-00000F000000}"/>
    <cellStyle name="Standard 2 2" xfId="6" xr:uid="{00000000-0005-0000-0000-000010000000}"/>
    <cellStyle name="Standard 2 2 10" xfId="304" xr:uid="{00000000-0005-0000-0000-000011000000}"/>
    <cellStyle name="Standard 2 2 11" xfId="106" xr:uid="{00000000-0005-0000-0000-000012000000}"/>
    <cellStyle name="Standard 2 2 2" xfId="10" xr:uid="{00000000-0005-0000-0000-000013000000}"/>
    <cellStyle name="Standard 2 2 2 2" xfId="29" xr:uid="{00000000-0005-0000-0000-000014000000}"/>
    <cellStyle name="Standard 2 2 2 2 2" xfId="46" xr:uid="{00000000-0005-0000-0000-000015000000}"/>
    <cellStyle name="Standard 2 2 2 2 2 2" xfId="80" xr:uid="{00000000-0005-0000-0000-000016000000}"/>
    <cellStyle name="Standard 2 2 2 2 2 2 2" xfId="414" xr:uid="{00000000-0005-0000-0000-000017000000}"/>
    <cellStyle name="Standard 2 2 2 2 2 2 3" xfId="278" xr:uid="{00000000-0005-0000-0000-000018000000}"/>
    <cellStyle name="Standard 2 2 2 2 2 3" xfId="219" xr:uid="{00000000-0005-0000-0000-000019000000}"/>
    <cellStyle name="Standard 2 2 2 2 2 4" xfId="355" xr:uid="{00000000-0005-0000-0000-00001A000000}"/>
    <cellStyle name="Standard 2 2 2 2 2 5" xfId="141" xr:uid="{00000000-0005-0000-0000-00001B000000}"/>
    <cellStyle name="Standard 2 2 2 2 3" xfId="63" xr:uid="{00000000-0005-0000-0000-00001C000000}"/>
    <cellStyle name="Standard 2 2 2 2 3 2" xfId="295" xr:uid="{00000000-0005-0000-0000-00001D000000}"/>
    <cellStyle name="Standard 2 2 2 2 3 2 2" xfId="431" xr:uid="{00000000-0005-0000-0000-00001E000000}"/>
    <cellStyle name="Standard 2 2 2 2 3 3" xfId="236" xr:uid="{00000000-0005-0000-0000-00001F000000}"/>
    <cellStyle name="Standard 2 2 2 2 3 4" xfId="372" xr:uid="{00000000-0005-0000-0000-000020000000}"/>
    <cellStyle name="Standard 2 2 2 2 3 5" xfId="158" xr:uid="{00000000-0005-0000-0000-000021000000}"/>
    <cellStyle name="Standard 2 2 2 2 4" xfId="101" xr:uid="{00000000-0005-0000-0000-000022000000}"/>
    <cellStyle name="Standard 2 2 2 2 4 2" xfId="336" xr:uid="{00000000-0005-0000-0000-000023000000}"/>
    <cellStyle name="Standard 2 2 2 2 4 3" xfId="200" xr:uid="{00000000-0005-0000-0000-000024000000}"/>
    <cellStyle name="Standard 2 2 2 2 5" xfId="258" xr:uid="{00000000-0005-0000-0000-000025000000}"/>
    <cellStyle name="Standard 2 2 2 2 5 2" xfId="394" xr:uid="{00000000-0005-0000-0000-000026000000}"/>
    <cellStyle name="Standard 2 2 2 2 6" xfId="180" xr:uid="{00000000-0005-0000-0000-000027000000}"/>
    <cellStyle name="Standard 2 2 2 2 7" xfId="316" xr:uid="{00000000-0005-0000-0000-000028000000}"/>
    <cellStyle name="Standard 2 2 2 2 8" xfId="122" xr:uid="{00000000-0005-0000-0000-000029000000}"/>
    <cellStyle name="Standard 2 2 2 3" xfId="37" xr:uid="{00000000-0005-0000-0000-00002A000000}"/>
    <cellStyle name="Standard 2 2 2 3 2" xfId="71" xr:uid="{00000000-0005-0000-0000-00002B000000}"/>
    <cellStyle name="Standard 2 2 2 3 2 2" xfId="406" xr:uid="{00000000-0005-0000-0000-00002C000000}"/>
    <cellStyle name="Standard 2 2 2 3 2 3" xfId="270" xr:uid="{00000000-0005-0000-0000-00002D000000}"/>
    <cellStyle name="Standard 2 2 2 3 3" xfId="211" xr:uid="{00000000-0005-0000-0000-00002E000000}"/>
    <cellStyle name="Standard 2 2 2 3 4" xfId="347" xr:uid="{00000000-0005-0000-0000-00002F000000}"/>
    <cellStyle name="Standard 2 2 2 3 5" xfId="133" xr:uid="{00000000-0005-0000-0000-000030000000}"/>
    <cellStyle name="Standard 2 2 2 4" xfId="54" xr:uid="{00000000-0005-0000-0000-000031000000}"/>
    <cellStyle name="Standard 2 2 2 4 2" xfId="287" xr:uid="{00000000-0005-0000-0000-000032000000}"/>
    <cellStyle name="Standard 2 2 2 4 2 2" xfId="423" xr:uid="{00000000-0005-0000-0000-000033000000}"/>
    <cellStyle name="Standard 2 2 2 4 3" xfId="228" xr:uid="{00000000-0005-0000-0000-000034000000}"/>
    <cellStyle name="Standard 2 2 2 4 4" xfId="364" xr:uid="{00000000-0005-0000-0000-000035000000}"/>
    <cellStyle name="Standard 2 2 2 4 5" xfId="150" xr:uid="{00000000-0005-0000-0000-000036000000}"/>
    <cellStyle name="Standard 2 2 2 5" xfId="89" xr:uid="{00000000-0005-0000-0000-000037000000}"/>
    <cellStyle name="Standard 2 2 2 5 2" xfId="328" xr:uid="{00000000-0005-0000-0000-000038000000}"/>
    <cellStyle name="Standard 2 2 2 5 3" xfId="192" xr:uid="{00000000-0005-0000-0000-000039000000}"/>
    <cellStyle name="Standard 2 2 2 6" xfId="250" xr:uid="{00000000-0005-0000-0000-00003A000000}"/>
    <cellStyle name="Standard 2 2 2 6 2" xfId="386" xr:uid="{00000000-0005-0000-0000-00003B000000}"/>
    <cellStyle name="Standard 2 2 2 7" xfId="172" xr:uid="{00000000-0005-0000-0000-00003C000000}"/>
    <cellStyle name="Standard 2 2 2 8" xfId="308" xr:uid="{00000000-0005-0000-0000-00003D000000}"/>
    <cellStyle name="Standard 2 2 2 9" xfId="111" xr:uid="{00000000-0005-0000-0000-00003E000000}"/>
    <cellStyle name="Standard 2 2 3" xfId="25" xr:uid="{00000000-0005-0000-0000-00003F000000}"/>
    <cellStyle name="Standard 2 2 3 2" xfId="42" xr:uid="{00000000-0005-0000-0000-000040000000}"/>
    <cellStyle name="Standard 2 2 3 2 2" xfId="76" xr:uid="{00000000-0005-0000-0000-000041000000}"/>
    <cellStyle name="Standard 2 2 3 2 2 2" xfId="410" xr:uid="{00000000-0005-0000-0000-000042000000}"/>
    <cellStyle name="Standard 2 2 3 2 2 3" xfId="274" xr:uid="{00000000-0005-0000-0000-000043000000}"/>
    <cellStyle name="Standard 2 2 3 2 3" xfId="215" xr:uid="{00000000-0005-0000-0000-000044000000}"/>
    <cellStyle name="Standard 2 2 3 2 4" xfId="351" xr:uid="{00000000-0005-0000-0000-000045000000}"/>
    <cellStyle name="Standard 2 2 3 2 5" xfId="137" xr:uid="{00000000-0005-0000-0000-000046000000}"/>
    <cellStyle name="Standard 2 2 3 3" xfId="59" xr:uid="{00000000-0005-0000-0000-000047000000}"/>
    <cellStyle name="Standard 2 2 3 3 2" xfId="291" xr:uid="{00000000-0005-0000-0000-000048000000}"/>
    <cellStyle name="Standard 2 2 3 3 2 2" xfId="427" xr:uid="{00000000-0005-0000-0000-000049000000}"/>
    <cellStyle name="Standard 2 2 3 3 3" xfId="232" xr:uid="{00000000-0005-0000-0000-00004A000000}"/>
    <cellStyle name="Standard 2 2 3 3 4" xfId="368" xr:uid="{00000000-0005-0000-0000-00004B000000}"/>
    <cellStyle name="Standard 2 2 3 3 5" xfId="154" xr:uid="{00000000-0005-0000-0000-00004C000000}"/>
    <cellStyle name="Standard 2 2 3 4" xfId="97" xr:uid="{00000000-0005-0000-0000-00004D000000}"/>
    <cellStyle name="Standard 2 2 3 4 2" xfId="332" xr:uid="{00000000-0005-0000-0000-00004E000000}"/>
    <cellStyle name="Standard 2 2 3 4 3" xfId="196" xr:uid="{00000000-0005-0000-0000-00004F000000}"/>
    <cellStyle name="Standard 2 2 3 5" xfId="254" xr:uid="{00000000-0005-0000-0000-000050000000}"/>
    <cellStyle name="Standard 2 2 3 5 2" xfId="390" xr:uid="{00000000-0005-0000-0000-000051000000}"/>
    <cellStyle name="Standard 2 2 3 6" xfId="176" xr:uid="{00000000-0005-0000-0000-000052000000}"/>
    <cellStyle name="Standard 2 2 3 7" xfId="312" xr:uid="{00000000-0005-0000-0000-000053000000}"/>
    <cellStyle name="Standard 2 2 3 8" xfId="118" xr:uid="{00000000-0005-0000-0000-000054000000}"/>
    <cellStyle name="Standard 2 2 4" xfId="33" xr:uid="{00000000-0005-0000-0000-000055000000}"/>
    <cellStyle name="Standard 2 2 4 2" xfId="67" xr:uid="{00000000-0005-0000-0000-000056000000}"/>
    <cellStyle name="Standard 2 2 4 2 2" xfId="343" xr:uid="{00000000-0005-0000-0000-000057000000}"/>
    <cellStyle name="Standard 2 2 4 2 3" xfId="207" xr:uid="{00000000-0005-0000-0000-000058000000}"/>
    <cellStyle name="Standard 2 2 4 3" xfId="262" xr:uid="{00000000-0005-0000-0000-000059000000}"/>
    <cellStyle name="Standard 2 2 4 3 2" xfId="398" xr:uid="{00000000-0005-0000-0000-00005A000000}"/>
    <cellStyle name="Standard 2 2 4 4" xfId="184" xr:uid="{00000000-0005-0000-0000-00005B000000}"/>
    <cellStyle name="Standard 2 2 4 5" xfId="320" xr:uid="{00000000-0005-0000-0000-00005C000000}"/>
    <cellStyle name="Standard 2 2 4 6" xfId="129" xr:uid="{00000000-0005-0000-0000-00005D000000}"/>
    <cellStyle name="Standard 2 2 5" xfId="50" xr:uid="{00000000-0005-0000-0000-00005E000000}"/>
    <cellStyle name="Standard 2 2 5 2" xfId="283" xr:uid="{00000000-0005-0000-0000-00005F000000}"/>
    <cellStyle name="Standard 2 2 5 2 2" xfId="419" xr:uid="{00000000-0005-0000-0000-000060000000}"/>
    <cellStyle name="Standard 2 2 5 3" xfId="224" xr:uid="{00000000-0005-0000-0000-000061000000}"/>
    <cellStyle name="Standard 2 2 5 4" xfId="360" xr:uid="{00000000-0005-0000-0000-000062000000}"/>
    <cellStyle name="Standard 2 2 5 5" xfId="146" xr:uid="{00000000-0005-0000-0000-000063000000}"/>
    <cellStyle name="Standard 2 2 6" xfId="85" xr:uid="{00000000-0005-0000-0000-000064000000}"/>
    <cellStyle name="Standard 2 2 6 2" xfId="102" xr:uid="{00000000-0005-0000-0000-000065000000}"/>
    <cellStyle name="Standard 2 2 6 2 2" xfId="436" xr:uid="{00000000-0005-0000-0000-000066000000}"/>
    <cellStyle name="Standard 2 2 6 2 3" xfId="300" xr:uid="{00000000-0005-0000-0000-000067000000}"/>
    <cellStyle name="Standard 2 2 6 3" xfId="242" xr:uid="{00000000-0005-0000-0000-000068000000}"/>
    <cellStyle name="Standard 2 2 6 4" xfId="378" xr:uid="{00000000-0005-0000-0000-000069000000}"/>
    <cellStyle name="Standard 2 2 6 5" xfId="164" xr:uid="{00000000-0005-0000-0000-00006A000000}"/>
    <cellStyle name="Standard 2 2 7" xfId="188" xr:uid="{00000000-0005-0000-0000-00006B000000}"/>
    <cellStyle name="Standard 2 2 7 2" xfId="324" xr:uid="{00000000-0005-0000-0000-00006C000000}"/>
    <cellStyle name="Standard 2 2 8" xfId="246" xr:uid="{00000000-0005-0000-0000-00006D000000}"/>
    <cellStyle name="Standard 2 2 8 2" xfId="382" xr:uid="{00000000-0005-0000-0000-00006E000000}"/>
    <cellStyle name="Standard 2 2 9" xfId="168" xr:uid="{00000000-0005-0000-0000-00006F000000}"/>
    <cellStyle name="Standard 2 3" xfId="13" xr:uid="{00000000-0005-0000-0000-000070000000}"/>
    <cellStyle name="Standard 2 3 2" xfId="90" xr:uid="{00000000-0005-0000-0000-000071000000}"/>
    <cellStyle name="Standard 2 3 2 2" xfId="138" xr:uid="{00000000-0005-0000-0000-000072000000}"/>
    <cellStyle name="Standard 2 3 2 2 2" xfId="275" xr:uid="{00000000-0005-0000-0000-000073000000}"/>
    <cellStyle name="Standard 2 3 2 2 2 2" xfId="411" xr:uid="{00000000-0005-0000-0000-000074000000}"/>
    <cellStyle name="Standard 2 3 2 2 3" xfId="216" xr:uid="{00000000-0005-0000-0000-000075000000}"/>
    <cellStyle name="Standard 2 3 2 2 4" xfId="352" xr:uid="{00000000-0005-0000-0000-000076000000}"/>
    <cellStyle name="Standard 2 3 2 3" xfId="155" xr:uid="{00000000-0005-0000-0000-000077000000}"/>
    <cellStyle name="Standard 2 3 2 3 2" xfId="292" xr:uid="{00000000-0005-0000-0000-000078000000}"/>
    <cellStyle name="Standard 2 3 2 3 2 2" xfId="428" xr:uid="{00000000-0005-0000-0000-000079000000}"/>
    <cellStyle name="Standard 2 3 2 3 3" xfId="233" xr:uid="{00000000-0005-0000-0000-00007A000000}"/>
    <cellStyle name="Standard 2 3 2 3 4" xfId="369" xr:uid="{00000000-0005-0000-0000-00007B000000}"/>
    <cellStyle name="Standard 2 3 2 4" xfId="197" xr:uid="{00000000-0005-0000-0000-00007C000000}"/>
    <cellStyle name="Standard 2 3 2 4 2" xfId="333" xr:uid="{00000000-0005-0000-0000-00007D000000}"/>
    <cellStyle name="Standard 2 3 2 5" xfId="255" xr:uid="{00000000-0005-0000-0000-00007E000000}"/>
    <cellStyle name="Standard 2 3 2 5 2" xfId="391" xr:uid="{00000000-0005-0000-0000-00007F000000}"/>
    <cellStyle name="Standard 2 3 2 6" xfId="177" xr:uid="{00000000-0005-0000-0000-000080000000}"/>
    <cellStyle name="Standard 2 3 2 7" xfId="313" xr:uid="{00000000-0005-0000-0000-000081000000}"/>
    <cellStyle name="Standard 2 3 2 8" xfId="119" xr:uid="{00000000-0005-0000-0000-000082000000}"/>
    <cellStyle name="Standard 2 3 3" xfId="130" xr:uid="{00000000-0005-0000-0000-000083000000}"/>
    <cellStyle name="Standard 2 3 3 2" xfId="267" xr:uid="{00000000-0005-0000-0000-000084000000}"/>
    <cellStyle name="Standard 2 3 3 2 2" xfId="403" xr:uid="{00000000-0005-0000-0000-000085000000}"/>
    <cellStyle name="Standard 2 3 3 3" xfId="208" xr:uid="{00000000-0005-0000-0000-000086000000}"/>
    <cellStyle name="Standard 2 3 3 4" xfId="344" xr:uid="{00000000-0005-0000-0000-000087000000}"/>
    <cellStyle name="Standard 2 3 4" xfId="147" xr:uid="{00000000-0005-0000-0000-000088000000}"/>
    <cellStyle name="Standard 2 3 4 2" xfId="284" xr:uid="{00000000-0005-0000-0000-000089000000}"/>
    <cellStyle name="Standard 2 3 4 2 2" xfId="420" xr:uid="{00000000-0005-0000-0000-00008A000000}"/>
    <cellStyle name="Standard 2 3 4 3" xfId="225" xr:uid="{00000000-0005-0000-0000-00008B000000}"/>
    <cellStyle name="Standard 2 3 4 4" xfId="361" xr:uid="{00000000-0005-0000-0000-00008C000000}"/>
    <cellStyle name="Standard 2 3 5" xfId="189" xr:uid="{00000000-0005-0000-0000-00008D000000}"/>
    <cellStyle name="Standard 2 3 5 2" xfId="325" xr:uid="{00000000-0005-0000-0000-00008E000000}"/>
    <cellStyle name="Standard 2 3 6" xfId="247" xr:uid="{00000000-0005-0000-0000-00008F000000}"/>
    <cellStyle name="Standard 2 3 6 2" xfId="383" xr:uid="{00000000-0005-0000-0000-000090000000}"/>
    <cellStyle name="Standard 2 3 7" xfId="169" xr:uid="{00000000-0005-0000-0000-000091000000}"/>
    <cellStyle name="Standard 2 3 8" xfId="305" xr:uid="{00000000-0005-0000-0000-000092000000}"/>
    <cellStyle name="Standard 2 3 9" xfId="108" xr:uid="{00000000-0005-0000-0000-000093000000}"/>
    <cellStyle name="Standard 2 4" xfId="7" xr:uid="{00000000-0005-0000-0000-000094000000}"/>
    <cellStyle name="Standard 2 4 2" xfId="26" xr:uid="{00000000-0005-0000-0000-000095000000}"/>
    <cellStyle name="Standard 2 4 2 2" xfId="43" xr:uid="{00000000-0005-0000-0000-000096000000}"/>
    <cellStyle name="Standard 2 4 2 2 2" xfId="77" xr:uid="{00000000-0005-0000-0000-000097000000}"/>
    <cellStyle name="Standard 2 4 2 3" xfId="60" xr:uid="{00000000-0005-0000-0000-000098000000}"/>
    <cellStyle name="Standard 2 4 2 4" xfId="98" xr:uid="{00000000-0005-0000-0000-000099000000}"/>
    <cellStyle name="Standard 2 4 3" xfId="34" xr:uid="{00000000-0005-0000-0000-00009A000000}"/>
    <cellStyle name="Standard 2 4 3 2" xfId="68" xr:uid="{00000000-0005-0000-0000-00009B000000}"/>
    <cellStyle name="Standard 2 4 4" xfId="51" xr:uid="{00000000-0005-0000-0000-00009C000000}"/>
    <cellStyle name="Standard 2 4 5" xfId="86" xr:uid="{00000000-0005-0000-0000-00009D000000}"/>
    <cellStyle name="Standard 2 4 6" xfId="113" xr:uid="{00000000-0005-0000-0000-00009E000000}"/>
    <cellStyle name="Standard 2 5" xfId="22" xr:uid="{00000000-0005-0000-0000-00009F000000}"/>
    <cellStyle name="Standard 2 5 2" xfId="39" xr:uid="{00000000-0005-0000-0000-0000A0000000}"/>
    <cellStyle name="Standard 2 5 2 2" xfId="73" xr:uid="{00000000-0005-0000-0000-0000A1000000}"/>
    <cellStyle name="Standard 2 5 2 2 2" xfId="407" xr:uid="{00000000-0005-0000-0000-0000A2000000}"/>
    <cellStyle name="Standard 2 5 2 2 3" xfId="271" xr:uid="{00000000-0005-0000-0000-0000A3000000}"/>
    <cellStyle name="Standard 2 5 2 3" xfId="212" xr:uid="{00000000-0005-0000-0000-0000A4000000}"/>
    <cellStyle name="Standard 2 5 2 4" xfId="348" xr:uid="{00000000-0005-0000-0000-0000A5000000}"/>
    <cellStyle name="Standard 2 5 2 5" xfId="134" xr:uid="{00000000-0005-0000-0000-0000A6000000}"/>
    <cellStyle name="Standard 2 5 3" xfId="56" xr:uid="{00000000-0005-0000-0000-0000A7000000}"/>
    <cellStyle name="Standard 2 5 3 2" xfId="288" xr:uid="{00000000-0005-0000-0000-0000A8000000}"/>
    <cellStyle name="Standard 2 5 3 2 2" xfId="424" xr:uid="{00000000-0005-0000-0000-0000A9000000}"/>
    <cellStyle name="Standard 2 5 3 3" xfId="229" xr:uid="{00000000-0005-0000-0000-0000AA000000}"/>
    <cellStyle name="Standard 2 5 3 4" xfId="365" xr:uid="{00000000-0005-0000-0000-0000AB000000}"/>
    <cellStyle name="Standard 2 5 3 5" xfId="151" xr:uid="{00000000-0005-0000-0000-0000AC000000}"/>
    <cellStyle name="Standard 2 5 4" xfId="94" xr:uid="{00000000-0005-0000-0000-0000AD000000}"/>
    <cellStyle name="Standard 2 5 4 2" xfId="329" xr:uid="{00000000-0005-0000-0000-0000AE000000}"/>
    <cellStyle name="Standard 2 5 4 3" xfId="193" xr:uid="{00000000-0005-0000-0000-0000AF000000}"/>
    <cellStyle name="Standard 2 5 5" xfId="251" xr:uid="{00000000-0005-0000-0000-0000B0000000}"/>
    <cellStyle name="Standard 2 5 5 2" xfId="387" xr:uid="{00000000-0005-0000-0000-0000B1000000}"/>
    <cellStyle name="Standard 2 5 6" xfId="173" xr:uid="{00000000-0005-0000-0000-0000B2000000}"/>
    <cellStyle name="Standard 2 5 7" xfId="309" xr:uid="{00000000-0005-0000-0000-0000B3000000}"/>
    <cellStyle name="Standard 2 5 8" xfId="115" xr:uid="{00000000-0005-0000-0000-0000B4000000}"/>
    <cellStyle name="Standard 2 6" xfId="30" xr:uid="{00000000-0005-0000-0000-0000B5000000}"/>
    <cellStyle name="Standard 2 6 2" xfId="64" xr:uid="{00000000-0005-0000-0000-0000B6000000}"/>
    <cellStyle name="Standard 2 6 2 2" xfId="298" xr:uid="{00000000-0005-0000-0000-0000B7000000}"/>
    <cellStyle name="Standard 2 6 2 2 2" xfId="434" xr:uid="{00000000-0005-0000-0000-0000B8000000}"/>
    <cellStyle name="Standard 2 6 2 3" xfId="239" xr:uid="{00000000-0005-0000-0000-0000B9000000}"/>
    <cellStyle name="Standard 2 6 2 4" xfId="375" xr:uid="{00000000-0005-0000-0000-0000BA000000}"/>
    <cellStyle name="Standard 2 6 2 5" xfId="161" xr:uid="{00000000-0005-0000-0000-0000BB000000}"/>
    <cellStyle name="Standard 2 6 3" xfId="203" xr:uid="{00000000-0005-0000-0000-0000BC000000}"/>
    <cellStyle name="Standard 2 6 3 2" xfId="339" xr:uid="{00000000-0005-0000-0000-0000BD000000}"/>
    <cellStyle name="Standard 2 6 4" xfId="261" xr:uid="{00000000-0005-0000-0000-0000BE000000}"/>
    <cellStyle name="Standard 2 6 4 2" xfId="397" xr:uid="{00000000-0005-0000-0000-0000BF000000}"/>
    <cellStyle name="Standard 2 6 5" xfId="183" xr:uid="{00000000-0005-0000-0000-0000C0000000}"/>
    <cellStyle name="Standard 2 6 6" xfId="319" xr:uid="{00000000-0005-0000-0000-0000C1000000}"/>
    <cellStyle name="Standard 2 6 7" xfId="125" xr:uid="{00000000-0005-0000-0000-0000C2000000}"/>
    <cellStyle name="Standard 2 6 8" xfId="438" xr:uid="{00000000-0005-0000-0000-0000C3000000}"/>
    <cellStyle name="Standard 2 7" xfId="47" xr:uid="{00000000-0005-0000-0000-0000C4000000}"/>
    <cellStyle name="Standard 2 7 2" xfId="264" xr:uid="{00000000-0005-0000-0000-0000C5000000}"/>
    <cellStyle name="Standard 2 7 2 2" xfId="400" xr:uid="{00000000-0005-0000-0000-0000C6000000}"/>
    <cellStyle name="Standard 2 7 3" xfId="204" xr:uid="{00000000-0005-0000-0000-0000C7000000}"/>
    <cellStyle name="Standard 2 7 4" xfId="340" xr:uid="{00000000-0005-0000-0000-0000C8000000}"/>
    <cellStyle name="Standard 2 7 5" xfId="126" xr:uid="{00000000-0005-0000-0000-0000C9000000}"/>
    <cellStyle name="Standard 2 8" xfId="82" xr:uid="{00000000-0005-0000-0000-0000CA000000}"/>
    <cellStyle name="Standard 2 8 2" xfId="280" xr:uid="{00000000-0005-0000-0000-0000CB000000}"/>
    <cellStyle name="Standard 2 8 2 2" xfId="416" xr:uid="{00000000-0005-0000-0000-0000CC000000}"/>
    <cellStyle name="Standard 2 8 3" xfId="221" xr:uid="{00000000-0005-0000-0000-0000CD000000}"/>
    <cellStyle name="Standard 2 8 4" xfId="357" xr:uid="{00000000-0005-0000-0000-0000CE000000}"/>
    <cellStyle name="Standard 2 8 5" xfId="143" xr:uid="{00000000-0005-0000-0000-0000CF000000}"/>
    <cellStyle name="Standard 2 9" xfId="163" xr:uid="{00000000-0005-0000-0000-0000D0000000}"/>
    <cellStyle name="Standard 2 9 2" xfId="299" xr:uid="{00000000-0005-0000-0000-0000D1000000}"/>
    <cellStyle name="Standard 2 9 2 2" xfId="435" xr:uid="{00000000-0005-0000-0000-0000D2000000}"/>
    <cellStyle name="Standard 2 9 3" xfId="241" xr:uid="{00000000-0005-0000-0000-0000D3000000}"/>
    <cellStyle name="Standard 2 9 4" xfId="377" xr:uid="{00000000-0005-0000-0000-0000D4000000}"/>
    <cellStyle name="Standard 3" xfId="4" xr:uid="{00000000-0005-0000-0000-0000D5000000}"/>
    <cellStyle name="Standard 3 10" xfId="302" xr:uid="{00000000-0005-0000-0000-0000D6000000}"/>
    <cellStyle name="Standard 3 10 2" xfId="439" xr:uid="{00000000-0005-0000-0000-0000D7000000}"/>
    <cellStyle name="Standard 3 11" xfId="104" xr:uid="{00000000-0005-0000-0000-0000D8000000}"/>
    <cellStyle name="Standard 3 2" xfId="8" xr:uid="{00000000-0005-0000-0000-0000D9000000}"/>
    <cellStyle name="Standard 3 2 2" xfId="27" xr:uid="{00000000-0005-0000-0000-0000DA000000}"/>
    <cellStyle name="Standard 3 2 2 2" xfId="44" xr:uid="{00000000-0005-0000-0000-0000DB000000}"/>
    <cellStyle name="Standard 3 2 2 2 2" xfId="78" xr:uid="{00000000-0005-0000-0000-0000DC000000}"/>
    <cellStyle name="Standard 3 2 2 2 2 2" xfId="412" xr:uid="{00000000-0005-0000-0000-0000DD000000}"/>
    <cellStyle name="Standard 3 2 2 2 2 3" xfId="276" xr:uid="{00000000-0005-0000-0000-0000DE000000}"/>
    <cellStyle name="Standard 3 2 2 2 3" xfId="217" xr:uid="{00000000-0005-0000-0000-0000DF000000}"/>
    <cellStyle name="Standard 3 2 2 2 4" xfId="353" xr:uid="{00000000-0005-0000-0000-0000E0000000}"/>
    <cellStyle name="Standard 3 2 2 2 5" xfId="139" xr:uid="{00000000-0005-0000-0000-0000E1000000}"/>
    <cellStyle name="Standard 3 2 2 3" xfId="61" xr:uid="{00000000-0005-0000-0000-0000E2000000}"/>
    <cellStyle name="Standard 3 2 2 3 2" xfId="293" xr:uid="{00000000-0005-0000-0000-0000E3000000}"/>
    <cellStyle name="Standard 3 2 2 3 2 2" xfId="429" xr:uid="{00000000-0005-0000-0000-0000E4000000}"/>
    <cellStyle name="Standard 3 2 2 3 3" xfId="234" xr:uid="{00000000-0005-0000-0000-0000E5000000}"/>
    <cellStyle name="Standard 3 2 2 3 4" xfId="370" xr:uid="{00000000-0005-0000-0000-0000E6000000}"/>
    <cellStyle name="Standard 3 2 2 3 5" xfId="156" xr:uid="{00000000-0005-0000-0000-0000E7000000}"/>
    <cellStyle name="Standard 3 2 2 4" xfId="99" xr:uid="{00000000-0005-0000-0000-0000E8000000}"/>
    <cellStyle name="Standard 3 2 2 4 2" xfId="334" xr:uid="{00000000-0005-0000-0000-0000E9000000}"/>
    <cellStyle name="Standard 3 2 2 4 3" xfId="198" xr:uid="{00000000-0005-0000-0000-0000EA000000}"/>
    <cellStyle name="Standard 3 2 2 5" xfId="256" xr:uid="{00000000-0005-0000-0000-0000EB000000}"/>
    <cellStyle name="Standard 3 2 2 5 2" xfId="392" xr:uid="{00000000-0005-0000-0000-0000EC000000}"/>
    <cellStyle name="Standard 3 2 2 6" xfId="178" xr:uid="{00000000-0005-0000-0000-0000ED000000}"/>
    <cellStyle name="Standard 3 2 2 7" xfId="314" xr:uid="{00000000-0005-0000-0000-0000EE000000}"/>
    <cellStyle name="Standard 3 2 2 8" xfId="120" xr:uid="{00000000-0005-0000-0000-0000EF000000}"/>
    <cellStyle name="Standard 3 2 3" xfId="35" xr:uid="{00000000-0005-0000-0000-0000F0000000}"/>
    <cellStyle name="Standard 3 2 3 2" xfId="69" xr:uid="{00000000-0005-0000-0000-0000F1000000}"/>
    <cellStyle name="Standard 3 2 3 2 2" xfId="404" xr:uid="{00000000-0005-0000-0000-0000F2000000}"/>
    <cellStyle name="Standard 3 2 3 2 3" xfId="268" xr:uid="{00000000-0005-0000-0000-0000F3000000}"/>
    <cellStyle name="Standard 3 2 3 3" xfId="209" xr:uid="{00000000-0005-0000-0000-0000F4000000}"/>
    <cellStyle name="Standard 3 2 3 4" xfId="345" xr:uid="{00000000-0005-0000-0000-0000F5000000}"/>
    <cellStyle name="Standard 3 2 3 5" xfId="131" xr:uid="{00000000-0005-0000-0000-0000F6000000}"/>
    <cellStyle name="Standard 3 2 4" xfId="52" xr:uid="{00000000-0005-0000-0000-0000F7000000}"/>
    <cellStyle name="Standard 3 2 4 2" xfId="285" xr:uid="{00000000-0005-0000-0000-0000F8000000}"/>
    <cellStyle name="Standard 3 2 4 2 2" xfId="421" xr:uid="{00000000-0005-0000-0000-0000F9000000}"/>
    <cellStyle name="Standard 3 2 4 3" xfId="226" xr:uid="{00000000-0005-0000-0000-0000FA000000}"/>
    <cellStyle name="Standard 3 2 4 4" xfId="362" xr:uid="{00000000-0005-0000-0000-0000FB000000}"/>
    <cellStyle name="Standard 3 2 4 5" xfId="148" xr:uid="{00000000-0005-0000-0000-0000FC000000}"/>
    <cellStyle name="Standard 3 2 5" xfId="87" xr:uid="{00000000-0005-0000-0000-0000FD000000}"/>
    <cellStyle name="Standard 3 2 5 2" xfId="326" xr:uid="{00000000-0005-0000-0000-0000FE000000}"/>
    <cellStyle name="Standard 3 2 5 3" xfId="190" xr:uid="{00000000-0005-0000-0000-0000FF000000}"/>
    <cellStyle name="Standard 3 2 6" xfId="248" xr:uid="{00000000-0005-0000-0000-000000010000}"/>
    <cellStyle name="Standard 3 2 6 2" xfId="384" xr:uid="{00000000-0005-0000-0000-000001010000}"/>
    <cellStyle name="Standard 3 2 7" xfId="170" xr:uid="{00000000-0005-0000-0000-000002010000}"/>
    <cellStyle name="Standard 3 2 8" xfId="306" xr:uid="{00000000-0005-0000-0000-000003010000}"/>
    <cellStyle name="Standard 3 2 9" xfId="109" xr:uid="{00000000-0005-0000-0000-000004010000}"/>
    <cellStyle name="Standard 3 3" xfId="23" xr:uid="{00000000-0005-0000-0000-000005010000}"/>
    <cellStyle name="Standard 3 3 2" xfId="40" xr:uid="{00000000-0005-0000-0000-000006010000}"/>
    <cellStyle name="Standard 3 3 2 2" xfId="74" xr:uid="{00000000-0005-0000-0000-000007010000}"/>
    <cellStyle name="Standard 3 3 2 2 2" xfId="408" xr:uid="{00000000-0005-0000-0000-000008010000}"/>
    <cellStyle name="Standard 3 3 2 2 3" xfId="272" xr:uid="{00000000-0005-0000-0000-000009010000}"/>
    <cellStyle name="Standard 3 3 2 3" xfId="213" xr:uid="{00000000-0005-0000-0000-00000A010000}"/>
    <cellStyle name="Standard 3 3 2 4" xfId="349" xr:uid="{00000000-0005-0000-0000-00000B010000}"/>
    <cellStyle name="Standard 3 3 2 5" xfId="135" xr:uid="{00000000-0005-0000-0000-00000C010000}"/>
    <cellStyle name="Standard 3 3 3" xfId="57" xr:uid="{00000000-0005-0000-0000-00000D010000}"/>
    <cellStyle name="Standard 3 3 3 2" xfId="289" xr:uid="{00000000-0005-0000-0000-00000E010000}"/>
    <cellStyle name="Standard 3 3 3 2 2" xfId="425" xr:uid="{00000000-0005-0000-0000-00000F010000}"/>
    <cellStyle name="Standard 3 3 3 3" xfId="230" xr:uid="{00000000-0005-0000-0000-000010010000}"/>
    <cellStyle name="Standard 3 3 3 4" xfId="366" xr:uid="{00000000-0005-0000-0000-000011010000}"/>
    <cellStyle name="Standard 3 3 3 5" xfId="152" xr:uid="{00000000-0005-0000-0000-000012010000}"/>
    <cellStyle name="Standard 3 3 4" xfId="95" xr:uid="{00000000-0005-0000-0000-000013010000}"/>
    <cellStyle name="Standard 3 3 4 2" xfId="330" xr:uid="{00000000-0005-0000-0000-000014010000}"/>
    <cellStyle name="Standard 3 3 4 3" xfId="194" xr:uid="{00000000-0005-0000-0000-000015010000}"/>
    <cellStyle name="Standard 3 3 5" xfId="252" xr:uid="{00000000-0005-0000-0000-000016010000}"/>
    <cellStyle name="Standard 3 3 5 2" xfId="388" xr:uid="{00000000-0005-0000-0000-000017010000}"/>
    <cellStyle name="Standard 3 3 6" xfId="174" xr:uid="{00000000-0005-0000-0000-000018010000}"/>
    <cellStyle name="Standard 3 3 7" xfId="310" xr:uid="{00000000-0005-0000-0000-000019010000}"/>
    <cellStyle name="Standard 3 3 8" xfId="116" xr:uid="{00000000-0005-0000-0000-00001A010000}"/>
    <cellStyle name="Standard 3 4" xfId="31" xr:uid="{00000000-0005-0000-0000-00001B010000}"/>
    <cellStyle name="Standard 3 4 2" xfId="65" xr:uid="{00000000-0005-0000-0000-00001C010000}"/>
    <cellStyle name="Standard 3 4 2 2" xfId="297" xr:uid="{00000000-0005-0000-0000-00001D010000}"/>
    <cellStyle name="Standard 3 4 2 2 2" xfId="433" xr:uid="{00000000-0005-0000-0000-00001E010000}"/>
    <cellStyle name="Standard 3 4 2 3" xfId="238" xr:uid="{00000000-0005-0000-0000-00001F010000}"/>
    <cellStyle name="Standard 3 4 2 4" xfId="374" xr:uid="{00000000-0005-0000-0000-000020010000}"/>
    <cellStyle name="Standard 3 4 2 5" xfId="160" xr:uid="{00000000-0005-0000-0000-000021010000}"/>
    <cellStyle name="Standard 3 4 3" xfId="263" xr:uid="{00000000-0005-0000-0000-000022010000}"/>
    <cellStyle name="Standard 3 4 3 2" xfId="399" xr:uid="{00000000-0005-0000-0000-000023010000}"/>
    <cellStyle name="Standard 3 4 4" xfId="202" xr:uid="{00000000-0005-0000-0000-000024010000}"/>
    <cellStyle name="Standard 3 4 5" xfId="338" xr:uid="{00000000-0005-0000-0000-000025010000}"/>
    <cellStyle name="Standard 3 4 6" xfId="124" xr:uid="{00000000-0005-0000-0000-000026010000}"/>
    <cellStyle name="Standard 3 4 7" xfId="437" xr:uid="{00000000-0005-0000-0000-000027010000}"/>
    <cellStyle name="Standard 3 5" xfId="48" xr:uid="{00000000-0005-0000-0000-000028010000}"/>
    <cellStyle name="Standard 3 5 2" xfId="265" xr:uid="{00000000-0005-0000-0000-000029010000}"/>
    <cellStyle name="Standard 3 5 2 2" xfId="401" xr:uid="{00000000-0005-0000-0000-00002A010000}"/>
    <cellStyle name="Standard 3 5 3" xfId="205" xr:uid="{00000000-0005-0000-0000-00002B010000}"/>
    <cellStyle name="Standard 3 5 4" xfId="341" xr:uid="{00000000-0005-0000-0000-00002C010000}"/>
    <cellStyle name="Standard 3 5 5" xfId="127" xr:uid="{00000000-0005-0000-0000-00002D010000}"/>
    <cellStyle name="Standard 3 6" xfId="83" xr:uid="{00000000-0005-0000-0000-00002E010000}"/>
    <cellStyle name="Standard 3 6 2" xfId="281" xr:uid="{00000000-0005-0000-0000-00002F010000}"/>
    <cellStyle name="Standard 3 6 2 2" xfId="417" xr:uid="{00000000-0005-0000-0000-000030010000}"/>
    <cellStyle name="Standard 3 6 3" xfId="222" xr:uid="{00000000-0005-0000-0000-000031010000}"/>
    <cellStyle name="Standard 3 6 4" xfId="358" xr:uid="{00000000-0005-0000-0000-000032010000}"/>
    <cellStyle name="Standard 3 6 5" xfId="144" xr:uid="{00000000-0005-0000-0000-000033010000}"/>
    <cellStyle name="Standard 3 7" xfId="186" xr:uid="{00000000-0005-0000-0000-000034010000}"/>
    <cellStyle name="Standard 3 7 2" xfId="322" xr:uid="{00000000-0005-0000-0000-000035010000}"/>
    <cellStyle name="Standard 3 8" xfId="244" xr:uid="{00000000-0005-0000-0000-000036010000}"/>
    <cellStyle name="Standard 3 8 2" xfId="380" xr:uid="{00000000-0005-0000-0000-000037010000}"/>
    <cellStyle name="Standard 3 9" xfId="166" xr:uid="{00000000-0005-0000-0000-000038010000}"/>
    <cellStyle name="Standard 4" xfId="11" xr:uid="{00000000-0005-0000-0000-000039010000}"/>
    <cellStyle name="Standard 4 2" xfId="112" xr:uid="{00000000-0005-0000-0000-00003A010000}"/>
    <cellStyle name="Standard 5" xfId="19" xr:uid="{00000000-0005-0000-0000-00003B010000}"/>
    <cellStyle name="Standard 5 2" xfId="107" xr:uid="{00000000-0005-0000-0000-00003C010000}"/>
    <cellStyle name="Standard 6" xfId="18" xr:uid="{00000000-0005-0000-0000-00003D010000}"/>
    <cellStyle name="Standard 6 2" xfId="38" xr:uid="{00000000-0005-0000-0000-00003E010000}"/>
    <cellStyle name="Standard 6 2 2" xfId="72" xr:uid="{00000000-0005-0000-0000-00003F010000}"/>
    <cellStyle name="Standard 6 2 2 2" xfId="415" xr:uid="{00000000-0005-0000-0000-000040010000}"/>
    <cellStyle name="Standard 6 2 2 3" xfId="279" xr:uid="{00000000-0005-0000-0000-000041010000}"/>
    <cellStyle name="Standard 6 2 3" xfId="220" xr:uid="{00000000-0005-0000-0000-000042010000}"/>
    <cellStyle name="Standard 6 2 4" xfId="356" xr:uid="{00000000-0005-0000-0000-000043010000}"/>
    <cellStyle name="Standard 6 2 5" xfId="142" xr:uid="{00000000-0005-0000-0000-000044010000}"/>
    <cellStyle name="Standard 6 3" xfId="55" xr:uid="{00000000-0005-0000-0000-000045010000}"/>
    <cellStyle name="Standard 6 3 2" xfId="296" xr:uid="{00000000-0005-0000-0000-000046010000}"/>
    <cellStyle name="Standard 6 3 2 2" xfId="432" xr:uid="{00000000-0005-0000-0000-000047010000}"/>
    <cellStyle name="Standard 6 3 3" xfId="237" xr:uid="{00000000-0005-0000-0000-000048010000}"/>
    <cellStyle name="Standard 6 3 4" xfId="373" xr:uid="{00000000-0005-0000-0000-000049010000}"/>
    <cellStyle name="Standard 6 3 5" xfId="159" xr:uid="{00000000-0005-0000-0000-00004A010000}"/>
    <cellStyle name="Standard 6 4" xfId="201" xr:uid="{00000000-0005-0000-0000-00004B010000}"/>
    <cellStyle name="Standard 6 4 2" xfId="337" xr:uid="{00000000-0005-0000-0000-00004C010000}"/>
    <cellStyle name="Standard 6 5" xfId="259" xr:uid="{00000000-0005-0000-0000-00004D010000}"/>
    <cellStyle name="Standard 6 5 2" xfId="395" xr:uid="{00000000-0005-0000-0000-00004E010000}"/>
    <cellStyle name="Standard 6 6" xfId="181" xr:uid="{00000000-0005-0000-0000-00004F010000}"/>
    <cellStyle name="Standard 6 7" xfId="317" xr:uid="{00000000-0005-0000-0000-000050010000}"/>
    <cellStyle name="Standard 6 8" xfId="123" xr:uid="{00000000-0005-0000-0000-000051010000}"/>
    <cellStyle name="Standard 7" xfId="81" xr:uid="{00000000-0005-0000-0000-000052010000}"/>
    <cellStyle name="Standard 7 2" xfId="240" xr:uid="{00000000-0005-0000-0000-000053010000}"/>
    <cellStyle name="Standard 7 2 2" xfId="376" xr:uid="{00000000-0005-0000-0000-000054010000}"/>
    <cellStyle name="Standard 7 3" xfId="260" xr:uid="{00000000-0005-0000-0000-000055010000}"/>
    <cellStyle name="Standard 7 3 2" xfId="396" xr:uid="{00000000-0005-0000-0000-000056010000}"/>
    <cellStyle name="Standard 7 4" xfId="182" xr:uid="{00000000-0005-0000-0000-000057010000}"/>
    <cellStyle name="Standard 7 5" xfId="318" xr:uid="{00000000-0005-0000-0000-000058010000}"/>
    <cellStyle name="Standard 7 6" xfId="162" xr:uid="{00000000-0005-0000-0000-000059010000}"/>
    <cellStyle name="Währung" xfId="1" builtinId="4"/>
    <cellStyle name="Währung 2" xfId="5" xr:uid="{00000000-0005-0000-0000-00005B010000}"/>
    <cellStyle name="Währung 2 10" xfId="105" xr:uid="{00000000-0005-0000-0000-00005C010000}"/>
    <cellStyle name="Währung 2 2" xfId="16" xr:uid="{00000000-0005-0000-0000-00005D010000}"/>
    <cellStyle name="Währung 2 2 2" xfId="93" xr:uid="{00000000-0005-0000-0000-00005E010000}"/>
    <cellStyle name="Währung 2 2 2 2" xfId="140" xr:uid="{00000000-0005-0000-0000-00005F010000}"/>
    <cellStyle name="Währung 2 2 2 2 2" xfId="277" xr:uid="{00000000-0005-0000-0000-000060010000}"/>
    <cellStyle name="Währung 2 2 2 2 2 2" xfId="413" xr:uid="{00000000-0005-0000-0000-000061010000}"/>
    <cellStyle name="Währung 2 2 2 2 3" xfId="218" xr:uid="{00000000-0005-0000-0000-000062010000}"/>
    <cellStyle name="Währung 2 2 2 2 4" xfId="354" xr:uid="{00000000-0005-0000-0000-000063010000}"/>
    <cellStyle name="Währung 2 2 2 3" xfId="157" xr:uid="{00000000-0005-0000-0000-000064010000}"/>
    <cellStyle name="Währung 2 2 2 3 2" xfId="294" xr:uid="{00000000-0005-0000-0000-000065010000}"/>
    <cellStyle name="Währung 2 2 2 3 2 2" xfId="430" xr:uid="{00000000-0005-0000-0000-000066010000}"/>
    <cellStyle name="Währung 2 2 2 3 3" xfId="235" xr:uid="{00000000-0005-0000-0000-000067010000}"/>
    <cellStyle name="Währung 2 2 2 3 4" xfId="371" xr:uid="{00000000-0005-0000-0000-000068010000}"/>
    <cellStyle name="Währung 2 2 2 4" xfId="199" xr:uid="{00000000-0005-0000-0000-000069010000}"/>
    <cellStyle name="Währung 2 2 2 4 2" xfId="335" xr:uid="{00000000-0005-0000-0000-00006A010000}"/>
    <cellStyle name="Währung 2 2 2 5" xfId="257" xr:uid="{00000000-0005-0000-0000-00006B010000}"/>
    <cellStyle name="Währung 2 2 2 5 2" xfId="393" xr:uid="{00000000-0005-0000-0000-00006C010000}"/>
    <cellStyle name="Währung 2 2 2 6" xfId="179" xr:uid="{00000000-0005-0000-0000-00006D010000}"/>
    <cellStyle name="Währung 2 2 2 7" xfId="315" xr:uid="{00000000-0005-0000-0000-00006E010000}"/>
    <cellStyle name="Währung 2 2 2 8" xfId="121" xr:uid="{00000000-0005-0000-0000-00006F010000}"/>
    <cellStyle name="Währung 2 2 3" xfId="132" xr:uid="{00000000-0005-0000-0000-000070010000}"/>
    <cellStyle name="Währung 2 2 3 2" xfId="269" xr:uid="{00000000-0005-0000-0000-000071010000}"/>
    <cellStyle name="Währung 2 2 3 2 2" xfId="405" xr:uid="{00000000-0005-0000-0000-000072010000}"/>
    <cellStyle name="Währung 2 2 3 3" xfId="210" xr:uid="{00000000-0005-0000-0000-000073010000}"/>
    <cellStyle name="Währung 2 2 3 4" xfId="346" xr:uid="{00000000-0005-0000-0000-000074010000}"/>
    <cellStyle name="Währung 2 2 4" xfId="149" xr:uid="{00000000-0005-0000-0000-000075010000}"/>
    <cellStyle name="Währung 2 2 4 2" xfId="286" xr:uid="{00000000-0005-0000-0000-000076010000}"/>
    <cellStyle name="Währung 2 2 4 2 2" xfId="422" xr:uid="{00000000-0005-0000-0000-000077010000}"/>
    <cellStyle name="Währung 2 2 4 3" xfId="227" xr:uid="{00000000-0005-0000-0000-000078010000}"/>
    <cellStyle name="Währung 2 2 4 4" xfId="363" xr:uid="{00000000-0005-0000-0000-000079010000}"/>
    <cellStyle name="Währung 2 2 5" xfId="191" xr:uid="{00000000-0005-0000-0000-00007A010000}"/>
    <cellStyle name="Währung 2 2 5 2" xfId="327" xr:uid="{00000000-0005-0000-0000-00007B010000}"/>
    <cellStyle name="Währung 2 2 6" xfId="249" xr:uid="{00000000-0005-0000-0000-00007C010000}"/>
    <cellStyle name="Währung 2 2 6 2" xfId="385" xr:uid="{00000000-0005-0000-0000-00007D010000}"/>
    <cellStyle name="Währung 2 2 7" xfId="171" xr:uid="{00000000-0005-0000-0000-00007E010000}"/>
    <cellStyle name="Währung 2 2 8" xfId="307" xr:uid="{00000000-0005-0000-0000-00007F010000}"/>
    <cellStyle name="Währung 2 2 9" xfId="110" xr:uid="{00000000-0005-0000-0000-000080010000}"/>
    <cellStyle name="Währung 2 3" xfId="9" xr:uid="{00000000-0005-0000-0000-000081010000}"/>
    <cellStyle name="Währung 2 3 2" xfId="28" xr:uid="{00000000-0005-0000-0000-000082010000}"/>
    <cellStyle name="Währung 2 3 2 2" xfId="45" xr:uid="{00000000-0005-0000-0000-000083010000}"/>
    <cellStyle name="Währung 2 3 2 2 2" xfId="79" xr:uid="{00000000-0005-0000-0000-000084010000}"/>
    <cellStyle name="Währung 2 3 2 2 2 2" xfId="409" xr:uid="{00000000-0005-0000-0000-000085010000}"/>
    <cellStyle name="Währung 2 3 2 2 3" xfId="273" xr:uid="{00000000-0005-0000-0000-000086010000}"/>
    <cellStyle name="Währung 2 3 2 3" xfId="62" xr:uid="{00000000-0005-0000-0000-000087010000}"/>
    <cellStyle name="Währung 2 3 2 3 2" xfId="214" xr:uid="{00000000-0005-0000-0000-000088010000}"/>
    <cellStyle name="Währung 2 3 2 4" xfId="100" xr:uid="{00000000-0005-0000-0000-000089010000}"/>
    <cellStyle name="Währung 2 3 2 4 2" xfId="350" xr:uid="{00000000-0005-0000-0000-00008A010000}"/>
    <cellStyle name="Währung 2 3 2 5" xfId="136" xr:uid="{00000000-0005-0000-0000-00008B010000}"/>
    <cellStyle name="Währung 2 3 3" xfId="36" xr:uid="{00000000-0005-0000-0000-00008C010000}"/>
    <cellStyle name="Währung 2 3 3 2" xfId="70" xr:uid="{00000000-0005-0000-0000-00008D010000}"/>
    <cellStyle name="Währung 2 3 3 2 2" xfId="426" xr:uid="{00000000-0005-0000-0000-00008E010000}"/>
    <cellStyle name="Währung 2 3 3 2 3" xfId="290" xr:uid="{00000000-0005-0000-0000-00008F010000}"/>
    <cellStyle name="Währung 2 3 3 3" xfId="231" xr:uid="{00000000-0005-0000-0000-000090010000}"/>
    <cellStyle name="Währung 2 3 3 4" xfId="367" xr:uid="{00000000-0005-0000-0000-000091010000}"/>
    <cellStyle name="Währung 2 3 3 5" xfId="153" xr:uid="{00000000-0005-0000-0000-000092010000}"/>
    <cellStyle name="Währung 2 3 4" xfId="53" xr:uid="{00000000-0005-0000-0000-000093010000}"/>
    <cellStyle name="Währung 2 3 4 2" xfId="331" xr:uid="{00000000-0005-0000-0000-000094010000}"/>
    <cellStyle name="Währung 2 3 4 3" xfId="195" xr:uid="{00000000-0005-0000-0000-000095010000}"/>
    <cellStyle name="Währung 2 3 5" xfId="88" xr:uid="{00000000-0005-0000-0000-000096010000}"/>
    <cellStyle name="Währung 2 3 5 2" xfId="389" xr:uid="{00000000-0005-0000-0000-000097010000}"/>
    <cellStyle name="Währung 2 3 5 3" xfId="253" xr:uid="{00000000-0005-0000-0000-000098010000}"/>
    <cellStyle name="Währung 2 3 6" xfId="175" xr:uid="{00000000-0005-0000-0000-000099010000}"/>
    <cellStyle name="Währung 2 3 7" xfId="311" xr:uid="{00000000-0005-0000-0000-00009A010000}"/>
    <cellStyle name="Währung 2 3 8" xfId="117" xr:uid="{00000000-0005-0000-0000-00009B010000}"/>
    <cellStyle name="Währung 2 4" xfId="24" xr:uid="{00000000-0005-0000-0000-00009C010000}"/>
    <cellStyle name="Währung 2 4 2" xfId="41" xr:uid="{00000000-0005-0000-0000-00009D010000}"/>
    <cellStyle name="Währung 2 4 2 2" xfId="75" xr:uid="{00000000-0005-0000-0000-00009E010000}"/>
    <cellStyle name="Währung 2 4 2 2 2" xfId="402" xr:uid="{00000000-0005-0000-0000-00009F010000}"/>
    <cellStyle name="Währung 2 4 2 3" xfId="266" xr:uid="{00000000-0005-0000-0000-0000A0010000}"/>
    <cellStyle name="Währung 2 4 3" xfId="58" xr:uid="{00000000-0005-0000-0000-0000A1010000}"/>
    <cellStyle name="Währung 2 4 3 2" xfId="206" xr:uid="{00000000-0005-0000-0000-0000A2010000}"/>
    <cellStyle name="Währung 2 4 4" xfId="96" xr:uid="{00000000-0005-0000-0000-0000A3010000}"/>
    <cellStyle name="Währung 2 4 4 2" xfId="342" xr:uid="{00000000-0005-0000-0000-0000A4010000}"/>
    <cellStyle name="Währung 2 4 5" xfId="128" xr:uid="{00000000-0005-0000-0000-0000A5010000}"/>
    <cellStyle name="Währung 2 5" xfId="32" xr:uid="{00000000-0005-0000-0000-0000A6010000}"/>
    <cellStyle name="Währung 2 5 2" xfId="66" xr:uid="{00000000-0005-0000-0000-0000A7010000}"/>
    <cellStyle name="Währung 2 5 2 2" xfId="418" xr:uid="{00000000-0005-0000-0000-0000A8010000}"/>
    <cellStyle name="Währung 2 5 2 3" xfId="282" xr:uid="{00000000-0005-0000-0000-0000A9010000}"/>
    <cellStyle name="Währung 2 5 3" xfId="223" xr:uid="{00000000-0005-0000-0000-0000AA010000}"/>
    <cellStyle name="Währung 2 5 4" xfId="359" xr:uid="{00000000-0005-0000-0000-0000AB010000}"/>
    <cellStyle name="Währung 2 5 5" xfId="145" xr:uid="{00000000-0005-0000-0000-0000AC010000}"/>
    <cellStyle name="Währung 2 6" xfId="49" xr:uid="{00000000-0005-0000-0000-0000AD010000}"/>
    <cellStyle name="Währung 2 6 2" xfId="323" xr:uid="{00000000-0005-0000-0000-0000AE010000}"/>
    <cellStyle name="Währung 2 6 3" xfId="187" xr:uid="{00000000-0005-0000-0000-0000AF010000}"/>
    <cellStyle name="Währung 2 7" xfId="84" xr:uid="{00000000-0005-0000-0000-0000B0010000}"/>
    <cellStyle name="Währung 2 7 2" xfId="381" xr:uid="{00000000-0005-0000-0000-0000B1010000}"/>
    <cellStyle name="Währung 2 7 3" xfId="245" xr:uid="{00000000-0005-0000-0000-0000B2010000}"/>
    <cellStyle name="Währung 2 8" xfId="167" xr:uid="{00000000-0005-0000-0000-0000B3010000}"/>
    <cellStyle name="Währung 2 9" xfId="303" xr:uid="{00000000-0005-0000-0000-0000B4010000}"/>
    <cellStyle name="Währung 3" xfId="17" xr:uid="{00000000-0005-0000-0000-0000B5010000}"/>
    <cellStyle name="Währung 3 2" xfId="114" xr:uid="{00000000-0005-0000-0000-0000B6010000}"/>
    <cellStyle name="Währung 4" xfId="20" xr:uid="{00000000-0005-0000-0000-0000B7010000}"/>
  </cellStyles>
  <dxfs count="66"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99"/>
      <color rgb="FFDDDDDD"/>
      <color rgb="FFCCFFFF"/>
      <color rgb="FFCCFFCC"/>
      <color rgb="FFCCFF99"/>
      <color rgb="FFCCFF33"/>
      <color rgb="FF99FF33"/>
      <color rgb="FF98FB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jpeg"/><Relationship Id="rId1" Type="http://schemas.openxmlformats.org/officeDocument/2006/relationships/image" Target="../media/image8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609600</xdr:colOff>
      <xdr:row>145</xdr:row>
      <xdr:rowOff>171450</xdr:rowOff>
    </xdr:from>
    <xdr:to>
      <xdr:col>15</xdr:col>
      <xdr:colOff>104266</xdr:colOff>
      <xdr:row>162</xdr:row>
      <xdr:rowOff>66284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600" y="27793950"/>
          <a:ext cx="4066667" cy="3133334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281</xdr:row>
      <xdr:rowOff>0</xdr:rowOff>
    </xdr:from>
    <xdr:to>
      <xdr:col>10</xdr:col>
      <xdr:colOff>83821</xdr:colOff>
      <xdr:row>286</xdr:row>
      <xdr:rowOff>83684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5841" y="52120800"/>
          <a:ext cx="7795260" cy="998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9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4"/>
  <sheetViews>
    <sheetView showGridLines="0" tabSelected="1" zoomScaleNormal="100" workbookViewId="0">
      <selection activeCell="B2" sqref="B2:G2"/>
    </sheetView>
  </sheetViews>
  <sheetFormatPr baseColWidth="10" defaultColWidth="0" defaultRowHeight="13.8" zeroHeight="1" x14ac:dyDescent="0.25"/>
  <cols>
    <col min="1" max="1" width="3.109375" style="26" customWidth="1"/>
    <col min="2" max="2" width="16.109375" style="482" customWidth="1"/>
    <col min="3" max="3" width="15.33203125" style="26" customWidth="1"/>
    <col min="4" max="4" width="8.33203125" style="26" bestFit="1" customWidth="1"/>
    <col min="5" max="5" width="5.33203125" style="26" customWidth="1"/>
    <col min="6" max="6" width="5.6640625" style="26" customWidth="1"/>
    <col min="7" max="7" width="11.33203125" style="26" customWidth="1"/>
    <col min="8" max="8" width="3.44140625" style="26" customWidth="1"/>
    <col min="9" max="9" width="19.109375" style="26" bestFit="1" customWidth="1"/>
    <col min="10" max="10" width="8.33203125" style="26" customWidth="1"/>
    <col min="11" max="11" width="10.33203125" style="26" customWidth="1"/>
    <col min="12" max="12" width="12.88671875" style="26" customWidth="1"/>
    <col min="13" max="13" width="4.33203125" style="26" customWidth="1"/>
    <col min="14" max="16384" width="11.5546875" style="26" hidden="1"/>
  </cols>
  <sheetData>
    <row r="1" spans="2:12" ht="126.75" customHeight="1" x14ac:dyDescent="0.25"/>
    <row r="2" spans="2:12" ht="15" customHeight="1" x14ac:dyDescent="0.25">
      <c r="B2" s="618"/>
      <c r="C2" s="618"/>
      <c r="D2" s="618"/>
      <c r="E2" s="618"/>
      <c r="F2" s="618"/>
      <c r="G2" s="618"/>
    </row>
    <row r="3" spans="2:12" ht="17.399999999999999" customHeight="1" x14ac:dyDescent="0.25">
      <c r="B3" s="482" t="s">
        <v>506</v>
      </c>
    </row>
    <row r="4" spans="2:12" x14ac:dyDescent="0.25">
      <c r="B4" s="482" t="s">
        <v>505</v>
      </c>
    </row>
    <row r="5" spans="2:12" x14ac:dyDescent="0.25">
      <c r="B5" s="623"/>
      <c r="C5" s="623"/>
    </row>
    <row r="6" spans="2:12" x14ac:dyDescent="0.25">
      <c r="B6" s="482" t="s">
        <v>497</v>
      </c>
    </row>
    <row r="7" spans="2:12" ht="8.4" customHeight="1" x14ac:dyDescent="0.25"/>
    <row r="8" spans="2:12" x14ac:dyDescent="0.25">
      <c r="B8" s="482" t="s">
        <v>545</v>
      </c>
    </row>
    <row r="9" spans="2:12" ht="138.75" customHeight="1" x14ac:dyDescent="0.25"/>
    <row r="10" spans="2:12" ht="15.6" x14ac:dyDescent="0.3">
      <c r="B10" s="624" t="s">
        <v>439</v>
      </c>
      <c r="C10" s="624"/>
      <c r="D10" s="624"/>
      <c r="F10" s="599" t="s">
        <v>518</v>
      </c>
    </row>
    <row r="11" spans="2:12" x14ac:dyDescent="0.25"/>
    <row r="12" spans="2:12" x14ac:dyDescent="0.25">
      <c r="B12" s="483"/>
      <c r="C12" s="625"/>
      <c r="D12" s="625"/>
      <c r="F12" s="596"/>
    </row>
    <row r="13" spans="2:12" x14ac:dyDescent="0.25">
      <c r="B13" s="542" t="s">
        <v>499</v>
      </c>
      <c r="D13" s="617"/>
      <c r="E13" s="617"/>
    </row>
    <row r="14" spans="2:12" s="63" customFormat="1" ht="16.2" customHeight="1" x14ac:dyDescent="0.3">
      <c r="B14" s="542" t="s">
        <v>16</v>
      </c>
      <c r="C14" s="476"/>
      <c r="D14" s="619"/>
      <c r="E14" s="620"/>
      <c r="F14" s="620"/>
      <c r="G14" s="476"/>
      <c r="H14" s="476"/>
      <c r="I14" s="541"/>
      <c r="L14" s="469"/>
    </row>
    <row r="15" spans="2:12" s="63" customFormat="1" ht="16.2" customHeight="1" x14ac:dyDescent="0.3">
      <c r="B15" s="542" t="s">
        <v>507</v>
      </c>
      <c r="C15" s="476"/>
      <c r="D15" s="620"/>
      <c r="E15" s="620"/>
      <c r="F15" s="620"/>
      <c r="G15" s="620"/>
      <c r="H15" s="476"/>
      <c r="J15" s="476"/>
    </row>
    <row r="16" spans="2:12" s="63" customFormat="1" ht="16.2" customHeight="1" x14ac:dyDescent="0.3">
      <c r="B16" s="484" t="s">
        <v>508</v>
      </c>
      <c r="C16" s="476"/>
      <c r="D16" s="621"/>
      <c r="E16" s="621"/>
      <c r="F16" s="621"/>
      <c r="G16" s="621"/>
      <c r="H16" s="477"/>
      <c r="I16" s="476"/>
      <c r="J16" s="476"/>
      <c r="K16" s="476"/>
      <c r="L16" s="476"/>
    </row>
    <row r="17" spans="2:12" s="63" customFormat="1" ht="27" customHeight="1" x14ac:dyDescent="0.3">
      <c r="B17" s="484"/>
      <c r="C17" s="476"/>
      <c r="D17" s="622"/>
      <c r="E17" s="622"/>
      <c r="F17" s="622"/>
      <c r="G17" s="622"/>
      <c r="H17" s="477"/>
      <c r="I17" s="476"/>
      <c r="J17" s="476"/>
      <c r="K17" s="476"/>
      <c r="L17" s="476"/>
    </row>
    <row r="18" spans="2:12" s="63" customFormat="1" ht="16.2" customHeight="1" x14ac:dyDescent="0.3">
      <c r="B18" s="484" t="s">
        <v>509</v>
      </c>
      <c r="C18" s="476"/>
      <c r="D18" s="613"/>
      <c r="E18" s="614"/>
      <c r="F18" s="469" t="s">
        <v>498</v>
      </c>
      <c r="G18" s="540"/>
    </row>
    <row r="19" spans="2:12" s="63" customFormat="1" ht="9" customHeight="1" x14ac:dyDescent="0.3">
      <c r="B19" s="484"/>
      <c r="C19" s="476"/>
      <c r="D19" s="580"/>
      <c r="E19" s="577"/>
      <c r="F19" s="578"/>
      <c r="G19" s="579"/>
    </row>
    <row r="20" spans="2:12" s="63" customFormat="1" ht="15" customHeight="1" x14ac:dyDescent="0.25">
      <c r="B20" s="576" t="s">
        <v>26</v>
      </c>
      <c r="C20" s="597"/>
      <c r="D20" s="616" t="s">
        <v>439</v>
      </c>
      <c r="E20" s="616"/>
      <c r="F20" s="616"/>
      <c r="G20" s="616"/>
    </row>
    <row r="21" spans="2:12" s="63" customFormat="1" ht="6.75" customHeight="1" x14ac:dyDescent="0.25">
      <c r="B21" s="576"/>
      <c r="C21" s="597"/>
      <c r="D21" s="598"/>
      <c r="E21" s="598"/>
      <c r="F21" s="598"/>
      <c r="G21" s="598"/>
    </row>
    <row r="22" spans="2:12" ht="15" customHeight="1" x14ac:dyDescent="0.25">
      <c r="B22" s="576" t="s">
        <v>561</v>
      </c>
      <c r="C22" s="468"/>
      <c r="D22" s="581"/>
      <c r="E22" s="468" t="s">
        <v>558</v>
      </c>
      <c r="F22" s="468"/>
      <c r="H22" s="468"/>
      <c r="I22" s="468"/>
      <c r="J22" s="468"/>
      <c r="K22" s="468"/>
      <c r="L22" s="468"/>
    </row>
    <row r="23" spans="2:12" ht="15" customHeight="1" x14ac:dyDescent="0.25">
      <c r="B23" s="576" t="s">
        <v>562</v>
      </c>
      <c r="D23" s="582"/>
      <c r="E23" s="468" t="s">
        <v>559</v>
      </c>
      <c r="F23" s="468"/>
    </row>
    <row r="24" spans="2:12" ht="15" customHeight="1" x14ac:dyDescent="0.25">
      <c r="B24" s="576" t="s">
        <v>563</v>
      </c>
      <c r="D24" s="582"/>
      <c r="E24" s="468" t="s">
        <v>560</v>
      </c>
      <c r="F24" s="468"/>
    </row>
    <row r="25" spans="2:12" ht="15" customHeight="1" x14ac:dyDescent="0.25">
      <c r="B25" s="576" t="s">
        <v>565</v>
      </c>
      <c r="D25" s="587"/>
      <c r="E25" s="468" t="s">
        <v>566</v>
      </c>
      <c r="G25" s="468" t="s">
        <v>571</v>
      </c>
    </row>
    <row r="26" spans="2:12" ht="15" customHeight="1" x14ac:dyDescent="0.25">
      <c r="B26" s="576" t="s">
        <v>568</v>
      </c>
      <c r="D26" s="587"/>
      <c r="E26" s="468" t="s">
        <v>569</v>
      </c>
      <c r="G26" s="468" t="s">
        <v>570</v>
      </c>
    </row>
    <row r="27" spans="2:12" x14ac:dyDescent="0.25"/>
    <row r="28" spans="2:12" x14ac:dyDescent="0.25">
      <c r="B28" s="491" t="s">
        <v>546</v>
      </c>
      <c r="C28" s="489"/>
      <c r="D28" s="489"/>
      <c r="E28" s="489"/>
      <c r="F28" s="489"/>
      <c r="G28" s="489"/>
      <c r="H28" s="489"/>
      <c r="I28" s="489"/>
      <c r="J28" s="489"/>
      <c r="K28" s="489"/>
      <c r="L28" s="489"/>
    </row>
    <row r="29" spans="2:12" x14ac:dyDescent="0.25"/>
    <row r="30" spans="2:12" x14ac:dyDescent="0.25">
      <c r="B30" s="483" t="s">
        <v>549</v>
      </c>
      <c r="D30" s="468"/>
      <c r="E30" s="468"/>
      <c r="F30" s="468"/>
      <c r="G30" s="468"/>
      <c r="I30" s="523" t="s">
        <v>550</v>
      </c>
      <c r="K30" s="532"/>
    </row>
    <row r="31" spans="2:12" s="73" customFormat="1" x14ac:dyDescent="0.25">
      <c r="B31" s="529"/>
      <c r="D31" s="530"/>
      <c r="E31" s="530"/>
      <c r="F31" s="530"/>
      <c r="G31" s="530"/>
      <c r="J31" s="531"/>
      <c r="K31" s="531"/>
    </row>
    <row r="32" spans="2:12" ht="61.2" customHeight="1" x14ac:dyDescent="0.25">
      <c r="B32" s="615" t="str">
        <f>VLOOKUP(I30,Kontoverb_Matrix,2,FALSE)</f>
        <v xml:space="preserve"> </v>
      </c>
      <c r="C32" s="615"/>
      <c r="D32" s="615"/>
      <c r="E32" s="615"/>
      <c r="F32" s="615"/>
      <c r="G32" s="615"/>
      <c r="H32" s="615"/>
      <c r="I32" s="615"/>
      <c r="J32" s="527"/>
      <c r="K32" s="527"/>
    </row>
    <row r="33" spans="2:12" x14ac:dyDescent="0.25">
      <c r="B33" s="492"/>
      <c r="C33" s="489"/>
      <c r="D33" s="489"/>
      <c r="E33" s="489"/>
      <c r="F33" s="489"/>
      <c r="G33" s="489"/>
      <c r="H33" s="489"/>
      <c r="I33" s="489"/>
      <c r="J33" s="489"/>
      <c r="K33" s="489"/>
      <c r="L33" s="489"/>
    </row>
    <row r="34" spans="2:12" x14ac:dyDescent="0.25"/>
    <row r="35" spans="2:12" x14ac:dyDescent="0.25"/>
    <row r="36" spans="2:12" x14ac:dyDescent="0.25"/>
    <row r="37" spans="2:12" x14ac:dyDescent="0.25"/>
    <row r="38" spans="2:12" x14ac:dyDescent="0.25"/>
    <row r="39" spans="2:12" x14ac:dyDescent="0.25"/>
    <row r="40" spans="2:12" x14ac:dyDescent="0.25"/>
    <row r="41" spans="2:12" x14ac:dyDescent="0.25"/>
    <row r="42" spans="2:12" x14ac:dyDescent="0.25"/>
    <row r="43" spans="2:12" x14ac:dyDescent="0.25"/>
    <row r="44" spans="2:12" x14ac:dyDescent="0.25"/>
    <row r="45" spans="2:12" x14ac:dyDescent="0.25"/>
    <row r="46" spans="2:12" x14ac:dyDescent="0.25"/>
    <row r="47" spans="2:12" x14ac:dyDescent="0.25"/>
    <row r="48" spans="2:12" x14ac:dyDescent="0.25"/>
    <row r="49" x14ac:dyDescent="0.25"/>
    <row r="50" x14ac:dyDescent="0.25"/>
    <row r="51" x14ac:dyDescent="0.25"/>
    <row r="52" x14ac:dyDescent="0.25"/>
    <row r="53" x14ac:dyDescent="0.25"/>
    <row r="54" x14ac:dyDescent="0.25"/>
  </sheetData>
  <sheetProtection algorithmName="SHA-512" hashValue="GLeyJDMOg1zrMlaHoVHYItKRXvVwvCDpJQgJ5OMGSwo6m6U8qSca3m9W4kZFE/kiu0SZs+jmLYbUQhbsHy+YZg==" saltValue="aQLVX9RSG+8P3ltS+YkBPQ==" spinCount="100000" sheet="1" selectLockedCells="1"/>
  <mergeCells count="11">
    <mergeCell ref="D18:E18"/>
    <mergeCell ref="B32:I32"/>
    <mergeCell ref="D20:G20"/>
    <mergeCell ref="D13:E13"/>
    <mergeCell ref="B2:G2"/>
    <mergeCell ref="D14:F14"/>
    <mergeCell ref="D16:G17"/>
    <mergeCell ref="B5:C5"/>
    <mergeCell ref="B10:D10"/>
    <mergeCell ref="D15:G15"/>
    <mergeCell ref="C12:D12"/>
  </mergeCells>
  <dataValidations count="3">
    <dataValidation type="list" allowBlank="1" showInputMessage="1" showErrorMessage="1" sqref="B10:D10" xr:uid="{00000000-0002-0000-0000-000000000000}">
      <formula1>Art_Antrag</formula1>
    </dataValidation>
    <dataValidation type="list" allowBlank="1" showInputMessage="1" showErrorMessage="1" sqref="D20:D21" xr:uid="{00000000-0002-0000-0000-000001000000}">
      <formula1>Art_Finanzierung</formula1>
    </dataValidation>
    <dataValidation type="list" allowBlank="1" showInputMessage="1" showErrorMessage="1" sqref="J31 I30" xr:uid="{00000000-0002-0000-0000-000002000000}">
      <formula1>Kontoverb</formula1>
    </dataValidation>
  </dataValidations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&amp;L&amp;G&amp;R&amp;G</oddHeader>
    <oddFooter>&amp;L&amp;"Arial,Standard"&amp;9&amp;K00-043&amp;F
&amp;A&amp;C&amp;"Arial,Standard"&amp;9&amp;K00-043Auszahlantrag_Verbrauchnachweis_V2_2_260120&amp;R&amp;P</oddFooter>
  </headerFooter>
  <legacy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-0.249977111117893"/>
  </sheetPr>
  <dimension ref="A1:H99"/>
  <sheetViews>
    <sheetView showGridLines="0" zoomScale="90" zoomScaleNormal="90" workbookViewId="0">
      <selection activeCell="B8" sqref="B8"/>
    </sheetView>
  </sheetViews>
  <sheetFormatPr baseColWidth="10" defaultColWidth="0" defaultRowHeight="13.2" zeroHeight="1" x14ac:dyDescent="0.25"/>
  <cols>
    <col min="1" max="1" width="59.5546875" style="56" customWidth="1"/>
    <col min="2" max="2" width="17" style="57" bestFit="1" customWidth="1"/>
    <col min="3" max="3" width="15.6640625" style="57" customWidth="1"/>
    <col min="4" max="5" width="15.6640625" style="58" customWidth="1"/>
    <col min="6" max="6" width="16.33203125" style="55" bestFit="1" customWidth="1"/>
    <col min="7" max="7" width="15.6640625" style="55" customWidth="1"/>
    <col min="8" max="8" width="3.88671875" style="56" customWidth="1"/>
    <col min="9" max="16384" width="11.44140625" style="56" hidden="1"/>
  </cols>
  <sheetData>
    <row r="1" spans="1:8" s="3" customFormat="1" ht="15.6" x14ac:dyDescent="0.3">
      <c r="A1" s="3" t="s">
        <v>25</v>
      </c>
      <c r="B1" s="6"/>
      <c r="C1" s="6"/>
      <c r="D1" s="6"/>
      <c r="E1" s="6"/>
    </row>
    <row r="2" spans="1:8" s="3" customFormat="1" ht="15.6" x14ac:dyDescent="0.3">
      <c r="B2" s="6"/>
      <c r="C2" s="6"/>
    </row>
    <row r="3" spans="1:8" s="3" customFormat="1" ht="15.6" x14ac:dyDescent="0.3">
      <c r="A3" s="17" t="s">
        <v>14</v>
      </c>
      <c r="B3" s="685">
        <f>'Belegliste Träger'!D3</f>
        <v>0</v>
      </c>
      <c r="C3" s="685"/>
      <c r="D3" s="685"/>
      <c r="E3" s="278"/>
    </row>
    <row r="4" spans="1:8" s="3" customFormat="1" ht="31.2" customHeight="1" x14ac:dyDescent="0.3">
      <c r="A4" s="17" t="s">
        <v>15</v>
      </c>
      <c r="B4" s="686">
        <f>'Belegliste Träger'!D4</f>
        <v>0</v>
      </c>
      <c r="C4" s="686"/>
      <c r="D4" s="686"/>
      <c r="E4" s="278"/>
    </row>
    <row r="5" spans="1:8" s="3" customFormat="1" ht="15.6" x14ac:dyDescent="0.3">
      <c r="A5" s="17" t="s">
        <v>16</v>
      </c>
      <c r="B5" s="685">
        <f>'Belegliste Träger'!D5</f>
        <v>0</v>
      </c>
      <c r="C5" s="685"/>
      <c r="D5" s="685"/>
      <c r="E5" s="278"/>
    </row>
    <row r="6" spans="1:8" s="3" customFormat="1" ht="15.6" x14ac:dyDescent="0.3">
      <c r="A6" s="17" t="s">
        <v>17</v>
      </c>
      <c r="B6" s="687">
        <f>'Belegliste Träger'!D6</f>
        <v>0</v>
      </c>
      <c r="C6" s="687"/>
      <c r="D6" s="687"/>
      <c r="E6" s="278"/>
    </row>
    <row r="7" spans="1:8" s="3" customFormat="1" ht="15.6" x14ac:dyDescent="0.3">
      <c r="A7" s="17" t="s">
        <v>109</v>
      </c>
      <c r="B7" s="687">
        <f>'Belegliste Träger'!D7</f>
        <v>0</v>
      </c>
      <c r="C7" s="687"/>
      <c r="D7" s="687"/>
      <c r="E7" s="279"/>
    </row>
    <row r="8" spans="1:8" s="16" customFormat="1" ht="15" x14ac:dyDescent="0.25">
      <c r="A8" s="105" t="s">
        <v>110</v>
      </c>
      <c r="B8" s="481"/>
      <c r="C8" s="312"/>
      <c r="D8" s="312"/>
      <c r="E8" s="313" t="s">
        <v>297</v>
      </c>
      <c r="G8" s="260"/>
    </row>
    <row r="9" spans="1:8" s="16" customFormat="1" ht="15" x14ac:dyDescent="0.25">
      <c r="A9" s="17"/>
      <c r="B9" s="51"/>
      <c r="C9" s="51"/>
      <c r="D9" s="105"/>
      <c r="E9" s="105"/>
      <c r="F9" s="105"/>
      <c r="G9" s="105"/>
      <c r="H9" s="19"/>
    </row>
    <row r="10" spans="1:8" s="3" customFormat="1" ht="39.75" customHeight="1" x14ac:dyDescent="0.3">
      <c r="A10" s="3" t="s">
        <v>19</v>
      </c>
      <c r="B10" s="6"/>
      <c r="C10" s="6"/>
      <c r="D10" s="6"/>
      <c r="E10" s="6"/>
    </row>
    <row r="11" spans="1:8" s="52" customFormat="1" ht="15.6" thickBot="1" x14ac:dyDescent="0.3">
      <c r="A11" s="53"/>
      <c r="B11" s="54"/>
      <c r="C11" s="54"/>
      <c r="D11" s="54"/>
      <c r="E11" s="54"/>
    </row>
    <row r="12" spans="1:8" s="52" customFormat="1" ht="42" customHeight="1" thickBot="1" x14ac:dyDescent="0.3">
      <c r="A12" s="122" t="s">
        <v>129</v>
      </c>
      <c r="B12" s="665" t="s">
        <v>20</v>
      </c>
      <c r="C12" s="666"/>
      <c r="D12" s="658" t="s">
        <v>55</v>
      </c>
      <c r="E12" s="657"/>
      <c r="F12" s="658" t="s">
        <v>56</v>
      </c>
      <c r="G12" s="657"/>
    </row>
    <row r="13" spans="1:8" s="407" customFormat="1" ht="21.75" customHeight="1" x14ac:dyDescent="0.3">
      <c r="A13" s="418" t="s">
        <v>156</v>
      </c>
      <c r="B13" s="744">
        <f>'Gesamt-Ausgaben'!D19</f>
        <v>0</v>
      </c>
      <c r="C13" s="745"/>
      <c r="D13" s="746">
        <v>5000</v>
      </c>
      <c r="E13" s="747"/>
      <c r="F13" s="748">
        <f>B13-D13</f>
        <v>-5000</v>
      </c>
      <c r="G13" s="749"/>
    </row>
    <row r="14" spans="1:8" s="407" customFormat="1" ht="27.6" x14ac:dyDescent="0.3">
      <c r="A14" s="408" t="s">
        <v>454</v>
      </c>
      <c r="B14" s="740">
        <f>'Gesamt-Ausgaben'!D16</f>
        <v>0</v>
      </c>
      <c r="C14" s="741"/>
      <c r="D14" s="742">
        <v>1000</v>
      </c>
      <c r="E14" s="743"/>
      <c r="F14" s="750">
        <f>B14-D14</f>
        <v>-1000</v>
      </c>
      <c r="G14" s="751"/>
    </row>
    <row r="15" spans="1:8" s="407" customFormat="1" ht="27.6" x14ac:dyDescent="0.3">
      <c r="A15" s="408" t="s">
        <v>455</v>
      </c>
      <c r="B15" s="740">
        <f>'Gesamt-Ausgaben'!D17</f>
        <v>0</v>
      </c>
      <c r="C15" s="741"/>
      <c r="D15" s="742">
        <v>1000</v>
      </c>
      <c r="E15" s="743"/>
      <c r="F15" s="750">
        <f t="shared" ref="F15:F16" si="0">B15-D15</f>
        <v>-1000</v>
      </c>
      <c r="G15" s="751"/>
    </row>
    <row r="16" spans="1:8" s="407" customFormat="1" ht="27.6" x14ac:dyDescent="0.3">
      <c r="A16" s="408" t="s">
        <v>456</v>
      </c>
      <c r="B16" s="740">
        <f>'Gesamt-Ausgaben'!D18</f>
        <v>0</v>
      </c>
      <c r="C16" s="741"/>
      <c r="D16" s="742">
        <v>1000</v>
      </c>
      <c r="E16" s="743"/>
      <c r="F16" s="750">
        <f t="shared" si="0"/>
        <v>-1000</v>
      </c>
      <c r="G16" s="751"/>
    </row>
    <row r="17" spans="1:7" s="407" customFormat="1" ht="21.75" customHeight="1" x14ac:dyDescent="0.3">
      <c r="A17" s="418" t="s">
        <v>157</v>
      </c>
      <c r="B17" s="759">
        <f>'Gesamt-Ausgaben'!D22</f>
        <v>0</v>
      </c>
      <c r="C17" s="760"/>
      <c r="D17" s="746">
        <v>1000</v>
      </c>
      <c r="E17" s="747"/>
      <c r="F17" s="763">
        <f>B17-D17</f>
        <v>-1000</v>
      </c>
      <c r="G17" s="764"/>
    </row>
    <row r="18" spans="1:7" s="407" customFormat="1" ht="21.75" customHeight="1" x14ac:dyDescent="0.3">
      <c r="A18" s="406" t="s">
        <v>539</v>
      </c>
      <c r="B18" s="752">
        <f>B13+B17</f>
        <v>0</v>
      </c>
      <c r="C18" s="753"/>
      <c r="D18" s="757">
        <f>D13+D17</f>
        <v>6000</v>
      </c>
      <c r="E18" s="758"/>
      <c r="F18" s="752">
        <f>F13+F17</f>
        <v>-6000</v>
      </c>
      <c r="G18" s="753"/>
    </row>
    <row r="19" spans="1:7" s="407" customFormat="1" ht="21.75" customHeight="1" x14ac:dyDescent="0.3">
      <c r="A19" s="418" t="s">
        <v>144</v>
      </c>
      <c r="B19" s="759">
        <f>'Gesamt-Ausgaben'!D31</f>
        <v>0</v>
      </c>
      <c r="C19" s="760"/>
      <c r="D19" s="746">
        <v>3500</v>
      </c>
      <c r="E19" s="747"/>
      <c r="F19" s="761">
        <f>B19-D19</f>
        <v>-3500</v>
      </c>
      <c r="G19" s="762"/>
    </row>
    <row r="20" spans="1:7" s="407" customFormat="1" ht="21.75" customHeight="1" x14ac:dyDescent="0.3">
      <c r="A20" s="418" t="s">
        <v>270</v>
      </c>
      <c r="B20" s="759">
        <f>'Gesamt-Ausgaben'!D56+'Gesamt-Ausgaben'!D58+'Gesamt-Ausgaben'!D63</f>
        <v>0</v>
      </c>
      <c r="C20" s="760"/>
      <c r="D20" s="746">
        <v>8500</v>
      </c>
      <c r="E20" s="747"/>
      <c r="F20" s="763">
        <f>B20-D20</f>
        <v>-8500</v>
      </c>
      <c r="G20" s="764"/>
    </row>
    <row r="21" spans="1:7" s="407" customFormat="1" ht="21.75" customHeight="1" x14ac:dyDescent="0.3">
      <c r="A21" s="410" t="s">
        <v>158</v>
      </c>
      <c r="B21" s="752">
        <f>'Gesamt-Ausgaben'!D57</f>
        <v>0</v>
      </c>
      <c r="C21" s="753"/>
      <c r="D21" s="754">
        <v>1000</v>
      </c>
      <c r="E21" s="743"/>
      <c r="F21" s="755">
        <f>B21-D21</f>
        <v>-1000</v>
      </c>
      <c r="G21" s="756"/>
    </row>
    <row r="22" spans="1:7" s="412" customFormat="1" ht="18.75" customHeight="1" x14ac:dyDescent="0.3">
      <c r="A22" s="411" t="s">
        <v>458</v>
      </c>
      <c r="B22" s="752">
        <f>'Gesamt-Ausgaben'!D59</f>
        <v>0</v>
      </c>
      <c r="C22" s="753"/>
      <c r="D22" s="765">
        <v>1000</v>
      </c>
      <c r="E22" s="766"/>
      <c r="F22" s="755">
        <f t="shared" ref="F22:F25" si="1">B22-D22</f>
        <v>-1000</v>
      </c>
      <c r="G22" s="756"/>
    </row>
    <row r="23" spans="1:7" s="412" customFormat="1" ht="18.75" customHeight="1" x14ac:dyDescent="0.3">
      <c r="A23" s="411" t="s">
        <v>459</v>
      </c>
      <c r="B23" s="752">
        <f>'Gesamt-Ausgaben'!D60</f>
        <v>0</v>
      </c>
      <c r="C23" s="753"/>
      <c r="D23" s="742">
        <v>1000</v>
      </c>
      <c r="E23" s="743"/>
      <c r="F23" s="755">
        <f t="shared" si="1"/>
        <v>-1000</v>
      </c>
      <c r="G23" s="756"/>
    </row>
    <row r="24" spans="1:7" s="412" customFormat="1" ht="18.75" customHeight="1" x14ac:dyDescent="0.3">
      <c r="A24" s="411" t="s">
        <v>452</v>
      </c>
      <c r="B24" s="752">
        <f>'Gesamt-Ausgaben'!D61</f>
        <v>0</v>
      </c>
      <c r="C24" s="753"/>
      <c r="D24" s="765">
        <v>1000</v>
      </c>
      <c r="E24" s="766"/>
      <c r="F24" s="755">
        <f t="shared" si="1"/>
        <v>-1000</v>
      </c>
      <c r="G24" s="756"/>
    </row>
    <row r="25" spans="1:7" s="412" customFormat="1" ht="18.75" customHeight="1" x14ac:dyDescent="0.3">
      <c r="A25" s="411" t="s">
        <v>453</v>
      </c>
      <c r="B25" s="752">
        <f>'Gesamt-Ausgaben'!D62</f>
        <v>0</v>
      </c>
      <c r="C25" s="753"/>
      <c r="D25" s="765">
        <v>1000</v>
      </c>
      <c r="E25" s="766"/>
      <c r="F25" s="755">
        <f t="shared" si="1"/>
        <v>-1000</v>
      </c>
      <c r="G25" s="756"/>
    </row>
    <row r="26" spans="1:7" s="412" customFormat="1" ht="18.75" customHeight="1" thickBot="1" x14ac:dyDescent="0.35">
      <c r="A26" s="417" t="s">
        <v>449</v>
      </c>
      <c r="B26" s="767">
        <f>'Gesamt-Ausgaben'!D66</f>
        <v>0</v>
      </c>
      <c r="C26" s="768"/>
      <c r="D26" s="769">
        <v>1000</v>
      </c>
      <c r="E26" s="770"/>
      <c r="F26" s="771">
        <f>B26-D26</f>
        <v>-1000</v>
      </c>
      <c r="G26" s="772"/>
    </row>
    <row r="27" spans="1:7" s="52" customFormat="1" ht="27.75" customHeight="1" thickBot="1" x14ac:dyDescent="0.3">
      <c r="A27" s="118" t="s">
        <v>8</v>
      </c>
      <c r="B27" s="773">
        <f>SUM(B13,B17,B19,B20,B26,)</f>
        <v>0</v>
      </c>
      <c r="C27" s="774"/>
      <c r="D27" s="775">
        <f>SUM(D13,D17,D19,D20,D26)</f>
        <v>19000</v>
      </c>
      <c r="E27" s="776"/>
      <c r="F27" s="773">
        <f>SUM(F13,F17,F19,F20,F26,)</f>
        <v>-19000</v>
      </c>
      <c r="G27" s="774"/>
    </row>
    <row r="28" spans="1:7" s="52" customFormat="1" ht="15" x14ac:dyDescent="0.25">
      <c r="A28" s="53"/>
      <c r="B28" s="112"/>
      <c r="C28" s="112"/>
      <c r="D28" s="113"/>
      <c r="E28" s="113"/>
      <c r="F28" s="113"/>
      <c r="G28" s="113"/>
    </row>
    <row r="29" spans="1:7" s="3" customFormat="1" ht="15.6" x14ac:dyDescent="0.3">
      <c r="A29" s="3" t="s">
        <v>231</v>
      </c>
      <c r="B29" s="114"/>
      <c r="C29" s="114"/>
      <c r="D29" s="115"/>
      <c r="E29" s="115"/>
      <c r="F29" s="115"/>
      <c r="G29" s="115"/>
    </row>
    <row r="30" spans="1:7" s="52" customFormat="1" ht="15.6" thickBot="1" x14ac:dyDescent="0.3">
      <c r="A30" s="53"/>
      <c r="B30" s="112"/>
      <c r="C30" s="112"/>
      <c r="D30" s="113"/>
      <c r="E30" s="113"/>
      <c r="F30" s="113"/>
      <c r="G30" s="113"/>
    </row>
    <row r="31" spans="1:7" s="52" customFormat="1" ht="42" customHeight="1" thickBot="1" x14ac:dyDescent="0.3">
      <c r="A31" s="122" t="s">
        <v>232</v>
      </c>
      <c r="B31" s="665" t="s">
        <v>20</v>
      </c>
      <c r="C31" s="666"/>
      <c r="D31" s="658" t="s">
        <v>55</v>
      </c>
      <c r="E31" s="657"/>
      <c r="F31" s="658" t="s">
        <v>56</v>
      </c>
      <c r="G31" s="657"/>
    </row>
    <row r="32" spans="1:7" s="52" customFormat="1" ht="21.75" customHeight="1" x14ac:dyDescent="0.25">
      <c r="A32" s="414" t="s">
        <v>63</v>
      </c>
      <c r="B32" s="696">
        <f>'Gesamt-Einnahmen'!D24</f>
        <v>0</v>
      </c>
      <c r="C32" s="697"/>
      <c r="D32" s="754">
        <v>1000</v>
      </c>
      <c r="E32" s="743"/>
      <c r="F32" s="706">
        <f>B32-D32</f>
        <v>-1000</v>
      </c>
      <c r="G32" s="707"/>
    </row>
    <row r="33" spans="1:7" s="3" customFormat="1" ht="21.75" customHeight="1" thickBot="1" x14ac:dyDescent="0.35">
      <c r="A33" s="415" t="s">
        <v>64</v>
      </c>
      <c r="B33" s="702">
        <f>'Gesamt-Einnahmen'!D34</f>
        <v>0</v>
      </c>
      <c r="C33" s="703"/>
      <c r="D33" s="765">
        <v>1000</v>
      </c>
      <c r="E33" s="766"/>
      <c r="F33" s="720">
        <f>B33-D33</f>
        <v>-1000</v>
      </c>
      <c r="G33" s="721"/>
    </row>
    <row r="34" spans="1:7" s="3" customFormat="1" ht="27.75" customHeight="1" thickBot="1" x14ac:dyDescent="0.35">
      <c r="A34" s="118" t="s">
        <v>8</v>
      </c>
      <c r="B34" s="704">
        <f>SUM(B32:B33)</f>
        <v>0</v>
      </c>
      <c r="C34" s="705"/>
      <c r="D34" s="718">
        <f>SUM(D32:D33)</f>
        <v>2000</v>
      </c>
      <c r="E34" s="719"/>
      <c r="F34" s="722">
        <f>SUM(F32:F33)</f>
        <v>-2000</v>
      </c>
      <c r="G34" s="723"/>
    </row>
    <row r="35" spans="1:7" s="52" customFormat="1" ht="15" x14ac:dyDescent="0.25">
      <c r="A35" s="53"/>
      <c r="B35" s="112"/>
      <c r="C35" s="112"/>
      <c r="D35" s="113"/>
      <c r="E35" s="113"/>
      <c r="F35" s="113"/>
      <c r="G35" s="113"/>
    </row>
    <row r="36" spans="1:7" s="419" customFormat="1" ht="17.399999999999999" x14ac:dyDescent="0.3">
      <c r="A36" s="419" t="s">
        <v>450</v>
      </c>
      <c r="B36" s="420"/>
      <c r="C36" s="420"/>
      <c r="D36" s="421"/>
      <c r="E36" s="421"/>
      <c r="F36" s="421"/>
      <c r="G36" s="421"/>
    </row>
    <row r="37" spans="1:7" s="52" customFormat="1" ht="15.6" thickBot="1" x14ac:dyDescent="0.3">
      <c r="A37" s="53"/>
      <c r="B37" s="112"/>
      <c r="C37" s="112"/>
      <c r="D37" s="113"/>
      <c r="E37" s="113"/>
      <c r="F37" s="113"/>
      <c r="G37" s="113"/>
    </row>
    <row r="38" spans="1:7" s="52" customFormat="1" ht="42" customHeight="1" thickBot="1" x14ac:dyDescent="0.3">
      <c r="A38" s="122" t="s">
        <v>54</v>
      </c>
      <c r="B38" s="665" t="s">
        <v>20</v>
      </c>
      <c r="C38" s="666"/>
      <c r="D38" s="658" t="s">
        <v>55</v>
      </c>
      <c r="E38" s="657"/>
      <c r="F38" s="658" t="s">
        <v>56</v>
      </c>
      <c r="G38" s="657"/>
    </row>
    <row r="39" spans="1:7" s="52" customFormat="1" ht="25.95" customHeight="1" thickBot="1" x14ac:dyDescent="0.3">
      <c r="A39" s="423"/>
      <c r="B39" s="427" t="s">
        <v>460</v>
      </c>
      <c r="C39" s="424" t="s">
        <v>461</v>
      </c>
      <c r="D39" s="425"/>
      <c r="E39" s="426"/>
      <c r="F39" s="117" t="s">
        <v>460</v>
      </c>
      <c r="G39" s="426" t="s">
        <v>461</v>
      </c>
    </row>
    <row r="40" spans="1:7" s="52" customFormat="1" ht="22.5" customHeight="1" x14ac:dyDescent="0.25">
      <c r="A40" s="433" t="s">
        <v>65</v>
      </c>
      <c r="B40" s="440">
        <v>0</v>
      </c>
      <c r="C40" s="431">
        <f>B19-B34</f>
        <v>0</v>
      </c>
      <c r="D40" s="659"/>
      <c r="E40" s="660"/>
      <c r="F40" s="442">
        <v>0</v>
      </c>
      <c r="G40" s="428">
        <f>F19-F34</f>
        <v>-1500</v>
      </c>
    </row>
    <row r="41" spans="1:7" s="52" customFormat="1" ht="22.5" customHeight="1" x14ac:dyDescent="0.25">
      <c r="A41" s="414" t="s">
        <v>540</v>
      </c>
      <c r="B41" s="583">
        <f>Vorblatt!D22</f>
        <v>0</v>
      </c>
      <c r="C41" s="432" t="str">
        <f>IF(B13=0,"-",B21/B13)</f>
        <v>-</v>
      </c>
      <c r="D41" s="661"/>
      <c r="E41" s="662"/>
      <c r="F41" s="441">
        <f>B41</f>
        <v>0</v>
      </c>
      <c r="G41" s="429">
        <f>IF(F13=0,"-",F21/F13)</f>
        <v>0.2</v>
      </c>
    </row>
    <row r="42" spans="1:7" s="52" customFormat="1" ht="22.5" customHeight="1" x14ac:dyDescent="0.25">
      <c r="A42" s="586" t="s">
        <v>564</v>
      </c>
      <c r="B42" s="584">
        <f>Vorblatt!D23</f>
        <v>0</v>
      </c>
      <c r="C42" s="432" t="str">
        <f>IF(B21=0,"-",B22/B13)</f>
        <v>-</v>
      </c>
      <c r="D42" s="661"/>
      <c r="E42" s="662"/>
      <c r="F42" s="443">
        <f>B42</f>
        <v>0</v>
      </c>
      <c r="G42" s="429">
        <f>IF(F21=0,"-",F21/F18)</f>
        <v>0.16666666666666666</v>
      </c>
    </row>
    <row r="43" spans="1:7" s="52" customFormat="1" ht="22.5" customHeight="1" thickBot="1" x14ac:dyDescent="0.3">
      <c r="A43" s="416" t="s">
        <v>541</v>
      </c>
      <c r="B43" s="585">
        <f>Vorblatt!D24</f>
        <v>0</v>
      </c>
      <c r="C43" s="405" t="str">
        <f>IF(B23=0,"-",B23/B13)</f>
        <v>-</v>
      </c>
      <c r="D43" s="663"/>
      <c r="E43" s="664"/>
      <c r="F43" s="444">
        <f>B43</f>
        <v>0</v>
      </c>
      <c r="G43" s="430">
        <f>IF(F23=0,"-",F23/F13)</f>
        <v>0.2</v>
      </c>
    </row>
    <row r="44" spans="1:7" s="52" customFormat="1" ht="21.75" customHeight="1" x14ac:dyDescent="0.25">
      <c r="A44" s="110"/>
      <c r="B44" s="116"/>
      <c r="C44" s="116"/>
      <c r="D44" s="116"/>
      <c r="E44" s="116"/>
      <c r="F44" s="116"/>
      <c r="G44" s="116"/>
    </row>
    <row r="45" spans="1:7" s="262" customFormat="1" ht="23.25" customHeight="1" thickBot="1" x14ac:dyDescent="0.35">
      <c r="A45" s="265" t="s">
        <v>271</v>
      </c>
      <c r="B45" s="264"/>
      <c r="C45" s="264"/>
      <c r="D45" s="261"/>
      <c r="E45" s="261"/>
    </row>
    <row r="46" spans="1:7" s="52" customFormat="1" ht="42" customHeight="1" thickBot="1" x14ac:dyDescent="0.3">
      <c r="A46" s="122" t="s">
        <v>54</v>
      </c>
      <c r="B46" s="665" t="s">
        <v>20</v>
      </c>
      <c r="C46" s="666"/>
      <c r="D46" s="656" t="s">
        <v>55</v>
      </c>
      <c r="E46" s="657"/>
      <c r="F46" s="658" t="s">
        <v>56</v>
      </c>
      <c r="G46" s="657"/>
    </row>
    <row r="47" spans="1:7" s="262" customFormat="1" ht="22.5" customHeight="1" thickBot="1" x14ac:dyDescent="0.35">
      <c r="A47" s="288" t="s">
        <v>272</v>
      </c>
      <c r="B47" s="434">
        <f>B14</f>
        <v>0</v>
      </c>
      <c r="C47" s="266">
        <v>1</v>
      </c>
      <c r="D47" s="659"/>
      <c r="E47" s="660"/>
      <c r="F47" s="434">
        <f>F14</f>
        <v>-1000</v>
      </c>
      <c r="G47" s="266">
        <v>1</v>
      </c>
    </row>
    <row r="48" spans="1:7" s="262" customFormat="1" ht="22.5" customHeight="1" x14ac:dyDescent="0.3">
      <c r="A48" s="289" t="s">
        <v>273</v>
      </c>
      <c r="B48" s="435">
        <f>IFERROR(ROUND(C48*B47,2),0)</f>
        <v>0</v>
      </c>
      <c r="C48" s="267">
        <f>VLOOKUP("B 1.1.6",B11_Pauschalen,2,FALSE)</f>
        <v>0.20799999999999999</v>
      </c>
      <c r="D48" s="661"/>
      <c r="E48" s="662"/>
      <c r="F48" s="435">
        <f>IFERROR(ROUND(G48*F47,2),0)</f>
        <v>-208</v>
      </c>
      <c r="G48" s="267">
        <f>VLOOKUP("B 1.1.6",B11_Pauschalen,2,FALSE)</f>
        <v>0.20799999999999999</v>
      </c>
    </row>
    <row r="49" spans="1:8" s="263" customFormat="1" ht="22.5" customHeight="1" x14ac:dyDescent="0.25">
      <c r="A49" s="290" t="s">
        <v>274</v>
      </c>
      <c r="B49" s="436">
        <f>B15</f>
        <v>0</v>
      </c>
      <c r="C49" s="268">
        <f>IFERROR(ROUND(B49/B47,4),0)</f>
        <v>0</v>
      </c>
      <c r="D49" s="661"/>
      <c r="E49" s="662"/>
      <c r="F49" s="436">
        <f>G15</f>
        <v>0</v>
      </c>
      <c r="G49" s="268">
        <f>IFERROR(ROUND(F49/F47,4),0)</f>
        <v>0</v>
      </c>
    </row>
    <row r="50" spans="1:8" s="263" customFormat="1" ht="22.5" customHeight="1" thickBot="1" x14ac:dyDescent="0.3">
      <c r="A50" s="291" t="s">
        <v>130</v>
      </c>
      <c r="B50" s="437">
        <f>B49-B48</f>
        <v>0</v>
      </c>
      <c r="C50" s="269">
        <f>IF(B47=0,0,C49-C48)</f>
        <v>0</v>
      </c>
      <c r="D50" s="661"/>
      <c r="E50" s="662"/>
      <c r="F50" s="437">
        <f>F49-F48</f>
        <v>208</v>
      </c>
      <c r="G50" s="269">
        <f>IF(F47=0,0,G49-G48)</f>
        <v>-0.20799999999999999</v>
      </c>
    </row>
    <row r="51" spans="1:8" s="263" customFormat="1" ht="22.5" customHeight="1" x14ac:dyDescent="0.25">
      <c r="A51" s="292" t="s">
        <v>567</v>
      </c>
      <c r="B51" s="438">
        <f>IFERROR(ROUND(C51*B47,2),0)</f>
        <v>0</v>
      </c>
      <c r="C51" s="270">
        <f>Vorblatt!D25</f>
        <v>0</v>
      </c>
      <c r="D51" s="661"/>
      <c r="E51" s="662"/>
      <c r="F51" s="438">
        <f>IFERROR(ROUND(G51*F47,2),0)</f>
        <v>0</v>
      </c>
      <c r="G51" s="270">
        <f>C51</f>
        <v>0</v>
      </c>
    </row>
    <row r="52" spans="1:8" s="262" customFormat="1" ht="22.5" customHeight="1" x14ac:dyDescent="0.3">
      <c r="A52" s="290" t="s">
        <v>275</v>
      </c>
      <c r="B52" s="439">
        <f>B16</f>
        <v>0</v>
      </c>
      <c r="C52" s="271">
        <f>IFERROR(ROUND(B52/B47,4),0)</f>
        <v>0</v>
      </c>
      <c r="D52" s="661"/>
      <c r="E52" s="662"/>
      <c r="F52" s="439">
        <f>F16</f>
        <v>-1000</v>
      </c>
      <c r="G52" s="271">
        <f>IFERROR(ROUND(F52/F47,4),0)</f>
        <v>1</v>
      </c>
    </row>
    <row r="53" spans="1:8" s="263" customFormat="1" ht="22.5" customHeight="1" thickBot="1" x14ac:dyDescent="0.3">
      <c r="A53" s="291" t="s">
        <v>130</v>
      </c>
      <c r="B53" s="437">
        <f>B52-B51</f>
        <v>0</v>
      </c>
      <c r="C53" s="299">
        <f>IF(B47=0,0,C52-C51)</f>
        <v>0</v>
      </c>
      <c r="D53" s="663"/>
      <c r="E53" s="664"/>
      <c r="F53" s="437">
        <f>F52-F51</f>
        <v>-1000</v>
      </c>
      <c r="G53" s="299">
        <f>IF(F47=0,0,G52-G51)</f>
        <v>1</v>
      </c>
      <c r="H53" s="272"/>
    </row>
    <row r="54" spans="1:8" s="263" customFormat="1" ht="24.9" customHeight="1" x14ac:dyDescent="0.3">
      <c r="A54" s="262"/>
      <c r="B54" s="262"/>
      <c r="C54" s="262"/>
      <c r="D54" s="262"/>
      <c r="E54" s="262"/>
      <c r="F54" s="262"/>
      <c r="G54" s="262"/>
      <c r="H54" s="272"/>
    </row>
    <row r="55" spans="1:8" s="263" customFormat="1" ht="24.9" hidden="1" customHeight="1" thickBot="1" x14ac:dyDescent="0.35">
      <c r="A55" s="300" t="s">
        <v>276</v>
      </c>
      <c r="B55" s="262"/>
      <c r="C55" s="262"/>
      <c r="D55" s="262"/>
      <c r="E55" s="262"/>
      <c r="F55" s="262"/>
      <c r="G55" s="262"/>
      <c r="H55" s="272"/>
    </row>
    <row r="56" spans="1:8" s="263" customFormat="1" ht="42" hidden="1" customHeight="1" thickBot="1" x14ac:dyDescent="0.3">
      <c r="A56" s="122" t="s">
        <v>54</v>
      </c>
      <c r="B56" s="665" t="s">
        <v>20</v>
      </c>
      <c r="C56" s="666"/>
      <c r="D56" s="656" t="s">
        <v>55</v>
      </c>
      <c r="E56" s="657"/>
      <c r="F56" s="658" t="s">
        <v>56</v>
      </c>
      <c r="G56" s="657"/>
      <c r="H56" s="272"/>
    </row>
    <row r="57" spans="1:8" s="263" customFormat="1" ht="24.9" hidden="1" customHeight="1" thickBot="1" x14ac:dyDescent="0.3">
      <c r="A57" s="310" t="s">
        <v>277</v>
      </c>
      <c r="B57" s="293" t="e">
        <f>'Gesamt-Ausgaben'!#REF!</f>
        <v>#REF!</v>
      </c>
      <c r="C57" s="266">
        <v>1</v>
      </c>
      <c r="D57" s="659"/>
      <c r="E57" s="660"/>
      <c r="F57" s="293" t="e">
        <f>'Gesamt-Ausgaben'!#REF!</f>
        <v>#REF!</v>
      </c>
      <c r="G57" s="266">
        <v>1</v>
      </c>
      <c r="H57" s="272"/>
    </row>
    <row r="58" spans="1:8" s="263" customFormat="1" ht="24.9" hidden="1" customHeight="1" x14ac:dyDescent="0.25">
      <c r="A58" s="309" t="s">
        <v>278</v>
      </c>
      <c r="B58" s="294">
        <f>IFERROR(ROUND(C58*B57,2),0)</f>
        <v>0</v>
      </c>
      <c r="C58" s="267">
        <f>VLOOKUP("B 1.4.9.3",B11_Pauschalen,2,FALSE)</f>
        <v>0.42</v>
      </c>
      <c r="D58" s="661"/>
      <c r="E58" s="662"/>
      <c r="F58" s="294">
        <f>IFERROR(ROUND(G58*F57,2),0)</f>
        <v>0</v>
      </c>
      <c r="G58" s="267">
        <f>VLOOKUP("B 1.4.9.3",B11_Pauschalen,2,FALSE)</f>
        <v>0.42</v>
      </c>
      <c r="H58" s="272"/>
    </row>
    <row r="59" spans="1:8" s="263" customFormat="1" ht="24.9" hidden="1" customHeight="1" x14ac:dyDescent="0.25">
      <c r="A59" s="301" t="s">
        <v>279</v>
      </c>
      <c r="B59" s="295" t="e">
        <f>'Gesamt-Ausgaben'!#REF!</f>
        <v>#REF!</v>
      </c>
      <c r="C59" s="268">
        <f>IFERROR(ROUND(B59/B57,4),0)</f>
        <v>0</v>
      </c>
      <c r="D59" s="661"/>
      <c r="E59" s="662"/>
      <c r="F59" s="295" t="e">
        <f>'Gesamt-Ausgaben'!#REF!</f>
        <v>#REF!</v>
      </c>
      <c r="G59" s="268">
        <f>IFERROR(ROUND(F59/F57,4),0)</f>
        <v>0</v>
      </c>
      <c r="H59" s="272"/>
    </row>
    <row r="60" spans="1:8" s="263" customFormat="1" ht="24.9" hidden="1" customHeight="1" thickBot="1" x14ac:dyDescent="0.3">
      <c r="A60" s="302" t="s">
        <v>130</v>
      </c>
      <c r="B60" s="296" t="e">
        <f>B59-B58</f>
        <v>#REF!</v>
      </c>
      <c r="C60" s="269" t="e">
        <f>IF(B57=0,0,C59-C58)</f>
        <v>#REF!</v>
      </c>
      <c r="D60" s="663"/>
      <c r="E60" s="664"/>
      <c r="F60" s="296" t="e">
        <f>F59-F58</f>
        <v>#REF!</v>
      </c>
      <c r="G60" s="269" t="e">
        <f>IF(F57=0,0,G59-G58)</f>
        <v>#REF!</v>
      </c>
      <c r="H60" s="272"/>
    </row>
    <row r="61" spans="1:8" s="263" customFormat="1" ht="33.75" hidden="1" customHeight="1" x14ac:dyDescent="0.3">
      <c r="A61" s="303"/>
      <c r="B61" s="262"/>
      <c r="C61" s="262"/>
      <c r="D61" s="262"/>
      <c r="E61" s="262"/>
      <c r="F61" s="262"/>
      <c r="G61" s="262"/>
      <c r="H61" s="272"/>
    </row>
    <row r="62" spans="1:8" s="263" customFormat="1" ht="24.9" customHeight="1" thickBot="1" x14ac:dyDescent="0.35">
      <c r="A62" s="300" t="s">
        <v>280</v>
      </c>
      <c r="B62" s="262"/>
      <c r="C62" s="262"/>
      <c r="D62" s="262"/>
      <c r="E62" s="262"/>
      <c r="F62" s="262"/>
      <c r="G62" s="262"/>
      <c r="H62" s="272"/>
    </row>
    <row r="63" spans="1:8" s="263" customFormat="1" ht="42" customHeight="1" thickBot="1" x14ac:dyDescent="0.3">
      <c r="A63" s="122" t="s">
        <v>54</v>
      </c>
      <c r="B63" s="665" t="s">
        <v>20</v>
      </c>
      <c r="C63" s="666"/>
      <c r="D63" s="658" t="s">
        <v>55</v>
      </c>
      <c r="E63" s="657"/>
      <c r="F63" s="658" t="s">
        <v>56</v>
      </c>
      <c r="G63" s="657"/>
      <c r="H63" s="272"/>
    </row>
    <row r="64" spans="1:8" s="263" customFormat="1" ht="22.5" customHeight="1" thickBot="1" x14ac:dyDescent="0.3">
      <c r="A64" s="304" t="s">
        <v>281</v>
      </c>
      <c r="B64" s="293">
        <f>'Gesamt-Ausgaben'!D53</f>
        <v>0</v>
      </c>
      <c r="C64" s="266">
        <v>1</v>
      </c>
      <c r="D64" s="754">
        <v>1000</v>
      </c>
      <c r="E64" s="743"/>
      <c r="F64" s="293">
        <f>B64-D64</f>
        <v>-1000</v>
      </c>
      <c r="G64" s="266">
        <v>1</v>
      </c>
      <c r="H64" s="272"/>
    </row>
    <row r="65" spans="1:8" s="263" customFormat="1" ht="22.5" customHeight="1" x14ac:dyDescent="0.25">
      <c r="A65" s="305" t="s">
        <v>282</v>
      </c>
      <c r="B65" s="294">
        <f>IFERROR(ROUND(C65*B64,2),0)</f>
        <v>0</v>
      </c>
      <c r="C65" s="267">
        <f>Vorblatt!D26</f>
        <v>0</v>
      </c>
      <c r="D65" s="592"/>
      <c r="E65" s="593"/>
      <c r="F65" s="294">
        <f>IFERROR(ROUND(G65*F64,2),0)</f>
        <v>0</v>
      </c>
      <c r="G65" s="267">
        <f>C65</f>
        <v>0</v>
      </c>
      <c r="H65" s="272"/>
    </row>
    <row r="66" spans="1:8" s="263" customFormat="1" ht="22.5" customHeight="1" x14ac:dyDescent="0.25">
      <c r="A66" s="305" t="s">
        <v>283</v>
      </c>
      <c r="B66" s="295">
        <f>'Gesamt-Ausgaben'!D54</f>
        <v>0</v>
      </c>
      <c r="C66" s="268">
        <f>IFERROR(ROUND(B66/B64,4),0)</f>
        <v>0</v>
      </c>
      <c r="D66" s="592"/>
      <c r="E66" s="593"/>
      <c r="F66" s="295">
        <f>'Gesamt-Ausgaben'!F51</f>
        <v>0</v>
      </c>
      <c r="G66" s="268">
        <f>IFERROR(ROUND(F66/F64,4),0)</f>
        <v>0</v>
      </c>
      <c r="H66" s="272"/>
    </row>
    <row r="67" spans="1:8" s="263" customFormat="1" ht="22.5" customHeight="1" thickBot="1" x14ac:dyDescent="0.3">
      <c r="A67" s="306" t="s">
        <v>130</v>
      </c>
      <c r="B67" s="296">
        <f>B66-B65</f>
        <v>0</v>
      </c>
      <c r="C67" s="269">
        <f>IF(B64=0,0,C66-C65)</f>
        <v>0</v>
      </c>
      <c r="D67" s="592"/>
      <c r="E67" s="593"/>
      <c r="F67" s="296">
        <f>F66-F65</f>
        <v>0</v>
      </c>
      <c r="G67" s="269">
        <f>IF(F64=0,0,G66-G65)</f>
        <v>0</v>
      </c>
      <c r="H67" s="272"/>
    </row>
    <row r="68" spans="1:8" s="263" customFormat="1" ht="22.5" customHeight="1" x14ac:dyDescent="0.25">
      <c r="A68" s="307" t="s">
        <v>572</v>
      </c>
      <c r="B68" s="297">
        <f>IFERROR(ROUND(C68*B64,2),0)</f>
        <v>0</v>
      </c>
      <c r="C68" s="270">
        <f>VLOOKUP("B 1.4.9.6",B11_Pauschalen,2,FALSE)</f>
        <v>6.4500000000000002E-2</v>
      </c>
      <c r="D68" s="592"/>
      <c r="E68" s="593"/>
      <c r="F68" s="297">
        <f>IFERROR(ROUND(G68*F64,2),0)</f>
        <v>-64.5</v>
      </c>
      <c r="G68" s="270">
        <f>C68</f>
        <v>6.4500000000000002E-2</v>
      </c>
      <c r="H68" s="272"/>
    </row>
    <row r="69" spans="1:8" s="263" customFormat="1" ht="22.5" customHeight="1" x14ac:dyDescent="0.25">
      <c r="A69" s="308" t="s">
        <v>284</v>
      </c>
      <c r="B69" s="298">
        <f>'Gesamt-Ausgaben'!D55</f>
        <v>0</v>
      </c>
      <c r="C69" s="271">
        <f>IFERROR(ROUND(B69/B64,4),0)</f>
        <v>0</v>
      </c>
      <c r="D69" s="592"/>
      <c r="E69" s="593"/>
      <c r="F69" s="298">
        <f>'Gesamt-Ausgaben'!F52</f>
        <v>0</v>
      </c>
      <c r="G69" s="271">
        <f>IFERROR(ROUND(F69/F64,4),0)</f>
        <v>0</v>
      </c>
      <c r="H69" s="272"/>
    </row>
    <row r="70" spans="1:8" s="263" customFormat="1" ht="22.5" customHeight="1" thickBot="1" x14ac:dyDescent="0.3">
      <c r="A70" s="306" t="s">
        <v>130</v>
      </c>
      <c r="B70" s="296">
        <f>B69-B68</f>
        <v>0</v>
      </c>
      <c r="C70" s="299">
        <f>IF(B64=0,0,C69-C68)</f>
        <v>0</v>
      </c>
      <c r="D70" s="594"/>
      <c r="E70" s="595"/>
      <c r="F70" s="296">
        <f>F69-F68</f>
        <v>64.5</v>
      </c>
      <c r="G70" s="299">
        <f>IF(F64=0,0,G69-G68)</f>
        <v>-6.4500000000000002E-2</v>
      </c>
      <c r="H70" s="272"/>
    </row>
    <row r="71" spans="1:8" s="263" customFormat="1" ht="24.9" customHeight="1" x14ac:dyDescent="0.3">
      <c r="A71" s="262"/>
      <c r="H71" s="272"/>
    </row>
    <row r="72" spans="1:8" s="52" customFormat="1" ht="15.6" x14ac:dyDescent="0.3">
      <c r="A72" s="3" t="s">
        <v>9</v>
      </c>
      <c r="B72" s="112"/>
      <c r="C72" s="112"/>
      <c r="D72" s="113"/>
      <c r="E72" s="113"/>
      <c r="F72" s="113"/>
      <c r="G72" s="113"/>
    </row>
    <row r="73" spans="1:8" s="52" customFormat="1" ht="15.6" thickBot="1" x14ac:dyDescent="0.3">
      <c r="B73" s="112"/>
      <c r="C73" s="112"/>
      <c r="D73" s="113"/>
      <c r="E73" s="113"/>
      <c r="F73" s="113"/>
      <c r="G73" s="113"/>
    </row>
    <row r="74" spans="1:8" s="52" customFormat="1" ht="42" customHeight="1" thickBot="1" x14ac:dyDescent="0.3">
      <c r="A74" s="122" t="s">
        <v>166</v>
      </c>
      <c r="B74" s="665" t="s">
        <v>20</v>
      </c>
      <c r="C74" s="666"/>
      <c r="D74" s="656" t="s">
        <v>55</v>
      </c>
      <c r="E74" s="657"/>
      <c r="F74" s="658" t="s">
        <v>56</v>
      </c>
      <c r="G74" s="657"/>
    </row>
    <row r="75" spans="1:8" s="3" customFormat="1" ht="22.5" customHeight="1" x14ac:dyDescent="0.3">
      <c r="A75" s="120" t="s">
        <v>19</v>
      </c>
      <c r="B75" s="677">
        <f>B27</f>
        <v>0</v>
      </c>
      <c r="C75" s="678"/>
      <c r="D75" s="681">
        <f>D27</f>
        <v>19000</v>
      </c>
      <c r="E75" s="682"/>
      <c r="F75" s="667">
        <f>F27</f>
        <v>-19000</v>
      </c>
      <c r="G75" s="668"/>
    </row>
    <row r="76" spans="1:8" s="3" customFormat="1" ht="22.5" customHeight="1" x14ac:dyDescent="0.3">
      <c r="A76" s="119" t="s">
        <v>231</v>
      </c>
      <c r="B76" s="679">
        <f>B34</f>
        <v>0</v>
      </c>
      <c r="C76" s="680"/>
      <c r="D76" s="683">
        <f>D34</f>
        <v>2000</v>
      </c>
      <c r="E76" s="684"/>
      <c r="F76" s="669">
        <f>F34</f>
        <v>-2000</v>
      </c>
      <c r="G76" s="670"/>
    </row>
    <row r="77" spans="1:8" s="3" customFormat="1" ht="22.5" customHeight="1" thickBot="1" x14ac:dyDescent="0.35">
      <c r="A77" s="121" t="s">
        <v>130</v>
      </c>
      <c r="B77" s="673">
        <f>B75-B76</f>
        <v>0</v>
      </c>
      <c r="C77" s="674"/>
      <c r="D77" s="675">
        <f>D75-D76</f>
        <v>17000</v>
      </c>
      <c r="E77" s="676"/>
      <c r="F77" s="671">
        <f>F75-F76</f>
        <v>-17000</v>
      </c>
      <c r="G77" s="672"/>
    </row>
    <row r="78" spans="1:8" s="104" customFormat="1" ht="24" customHeight="1" x14ac:dyDescent="0.25">
      <c r="A78" s="102"/>
      <c r="B78" s="103"/>
      <c r="C78" s="103"/>
      <c r="H78" s="111"/>
    </row>
    <row r="85" ht="12.6" hidden="1" customHeight="1" x14ac:dyDescent="0.25"/>
    <row r="98" x14ac:dyDescent="0.25"/>
    <row r="99" x14ac:dyDescent="0.25"/>
  </sheetData>
  <sheetProtection sheet="1" selectLockedCells="1"/>
  <mergeCells count="93">
    <mergeCell ref="D64:E64"/>
    <mergeCell ref="B76:C76"/>
    <mergeCell ref="D76:E76"/>
    <mergeCell ref="F76:G76"/>
    <mergeCell ref="B77:C77"/>
    <mergeCell ref="D77:E77"/>
    <mergeCell ref="F77:G77"/>
    <mergeCell ref="B74:C74"/>
    <mergeCell ref="D74:E74"/>
    <mergeCell ref="F74:G74"/>
    <mergeCell ref="B75:C75"/>
    <mergeCell ref="D75:E75"/>
    <mergeCell ref="F75:G75"/>
    <mergeCell ref="B63:C63"/>
    <mergeCell ref="D63:E63"/>
    <mergeCell ref="F63:G63"/>
    <mergeCell ref="B38:C38"/>
    <mergeCell ref="D38:E38"/>
    <mergeCell ref="F38:G38"/>
    <mergeCell ref="D40:E43"/>
    <mergeCell ref="B46:C46"/>
    <mergeCell ref="D46:E46"/>
    <mergeCell ref="F46:G46"/>
    <mergeCell ref="D47:E53"/>
    <mergeCell ref="B56:C56"/>
    <mergeCell ref="D56:E56"/>
    <mergeCell ref="F56:G56"/>
    <mergeCell ref="D57:E60"/>
    <mergeCell ref="B33:C33"/>
    <mergeCell ref="D33:E33"/>
    <mergeCell ref="F33:G33"/>
    <mergeCell ref="B34:C34"/>
    <mergeCell ref="D34:E34"/>
    <mergeCell ref="F34:G34"/>
    <mergeCell ref="B31:C31"/>
    <mergeCell ref="D31:E31"/>
    <mergeCell ref="F31:G31"/>
    <mergeCell ref="B32:C32"/>
    <mergeCell ref="D32:E32"/>
    <mergeCell ref="F32:G32"/>
    <mergeCell ref="B26:C26"/>
    <mergeCell ref="D26:E26"/>
    <mergeCell ref="F26:G26"/>
    <mergeCell ref="B27:C27"/>
    <mergeCell ref="D27:E27"/>
    <mergeCell ref="F27:G27"/>
    <mergeCell ref="F15:G15"/>
    <mergeCell ref="B24:C24"/>
    <mergeCell ref="D24:E24"/>
    <mergeCell ref="F24:G24"/>
    <mergeCell ref="B25:C25"/>
    <mergeCell ref="D25:E25"/>
    <mergeCell ref="F25:G25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F16:G16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B17:C17"/>
    <mergeCell ref="D17:E17"/>
    <mergeCell ref="F17:G17"/>
    <mergeCell ref="F12:G12"/>
    <mergeCell ref="B13:C13"/>
    <mergeCell ref="D13:E13"/>
    <mergeCell ref="F13:G13"/>
    <mergeCell ref="B14:C14"/>
    <mergeCell ref="D14:E14"/>
    <mergeCell ref="F14:G14"/>
    <mergeCell ref="B12:C12"/>
    <mergeCell ref="D12:E12"/>
    <mergeCell ref="B15:C15"/>
    <mergeCell ref="D15:E15"/>
    <mergeCell ref="B16:C16"/>
    <mergeCell ref="D16:E16"/>
    <mergeCell ref="B3:D3"/>
    <mergeCell ref="B4:D4"/>
    <mergeCell ref="B5:D5"/>
    <mergeCell ref="B6:D6"/>
    <mergeCell ref="B7:D7"/>
  </mergeCells>
  <conditionalFormatting sqref="B12:B13 F12:F25 B17:B25 B27 D27 B28:G30 B31:B34 F31:F34 B35:G37 B38:B39 F38:F39 D38:D40 C40:C42 G40:G43 B43 B44:G44 B72:G73 D74:D77 F74:F77">
    <cfRule type="cellIs" dxfId="31" priority="38" operator="lessThan">
      <formula>0</formula>
    </cfRule>
  </conditionalFormatting>
  <conditionalFormatting sqref="B46 F46">
    <cfRule type="cellIs" dxfId="30" priority="33" operator="lessThan">
      <formula>0</formula>
    </cfRule>
  </conditionalFormatting>
  <conditionalFormatting sqref="B56 F56">
    <cfRule type="cellIs" dxfId="29" priority="15" operator="lessThan">
      <formula>0</formula>
    </cfRule>
  </conditionalFormatting>
  <conditionalFormatting sqref="B63 F63">
    <cfRule type="cellIs" dxfId="28" priority="21" operator="lessThan">
      <formula>0</formula>
    </cfRule>
  </conditionalFormatting>
  <conditionalFormatting sqref="B74:B77">
    <cfRule type="cellIs" dxfId="27" priority="31" operator="lessThan">
      <formula>0</formula>
    </cfRule>
  </conditionalFormatting>
  <conditionalFormatting sqref="B50:C50">
    <cfRule type="cellIs" dxfId="26" priority="35" operator="notEqual">
      <formula>0</formula>
    </cfRule>
    <cfRule type="cellIs" dxfId="25" priority="37" operator="equal">
      <formula>0</formula>
    </cfRule>
  </conditionalFormatting>
  <conditionalFormatting sqref="B53:C53">
    <cfRule type="cellIs" dxfId="24" priority="34" operator="greaterThan">
      <formula>0</formula>
    </cfRule>
    <cfRule type="cellIs" dxfId="23" priority="36" operator="lessThanOrEqual">
      <formula>0</formula>
    </cfRule>
  </conditionalFormatting>
  <conditionalFormatting sqref="B60:C60">
    <cfRule type="cellIs" dxfId="22" priority="13" operator="notEqual">
      <formula>0</formula>
    </cfRule>
    <cfRule type="cellIs" dxfId="21" priority="14" operator="equal">
      <formula>0</formula>
    </cfRule>
  </conditionalFormatting>
  <conditionalFormatting sqref="B67:C67">
    <cfRule type="cellIs" dxfId="20" priority="23" operator="notEqual">
      <formula>0</formula>
    </cfRule>
    <cfRule type="cellIs" dxfId="19" priority="25" operator="equal">
      <formula>0</formula>
    </cfRule>
  </conditionalFormatting>
  <conditionalFormatting sqref="B70:C70">
    <cfRule type="cellIs" dxfId="18" priority="22" operator="greaterThan">
      <formula>0</formula>
    </cfRule>
    <cfRule type="cellIs" dxfId="17" priority="24" operator="lessThanOrEqual">
      <formula>0</formula>
    </cfRule>
  </conditionalFormatting>
  <conditionalFormatting sqref="D12:D14">
    <cfRule type="cellIs" dxfId="16" priority="4" operator="lessThan">
      <formula>0</formula>
    </cfRule>
  </conditionalFormatting>
  <conditionalFormatting sqref="D16:D25">
    <cfRule type="cellIs" dxfId="15" priority="3" operator="lessThan">
      <formula>0</formula>
    </cfRule>
  </conditionalFormatting>
  <conditionalFormatting sqref="D31:D34">
    <cfRule type="cellIs" dxfId="14" priority="2" operator="lessThan">
      <formula>0</formula>
    </cfRule>
  </conditionalFormatting>
  <conditionalFormatting sqref="D46:D47">
    <cfRule type="cellIs" dxfId="13" priority="30" operator="lessThan">
      <formula>0</formula>
    </cfRule>
  </conditionalFormatting>
  <conditionalFormatting sqref="D56:D57">
    <cfRule type="cellIs" dxfId="12" priority="10" operator="lessThan">
      <formula>0</formula>
    </cfRule>
  </conditionalFormatting>
  <conditionalFormatting sqref="D63:D64">
    <cfRule type="cellIs" dxfId="11" priority="1" operator="lessThan">
      <formula>0</formula>
    </cfRule>
  </conditionalFormatting>
  <conditionalFormatting sqref="F27">
    <cfRule type="cellIs" dxfId="10" priority="8" operator="lessThan">
      <formula>0</formula>
    </cfRule>
  </conditionalFormatting>
  <conditionalFormatting sqref="F50:G50">
    <cfRule type="cellIs" dxfId="9" priority="27" operator="notEqual">
      <formula>0</formula>
    </cfRule>
    <cfRule type="cellIs" dxfId="8" priority="29" operator="equal">
      <formula>0</formula>
    </cfRule>
  </conditionalFormatting>
  <conditionalFormatting sqref="F53:G53">
    <cfRule type="cellIs" dxfId="7" priority="26" operator="greaterThan">
      <formula>0</formula>
    </cfRule>
    <cfRule type="cellIs" dxfId="6" priority="28" operator="lessThanOrEqual">
      <formula>0</formula>
    </cfRule>
  </conditionalFormatting>
  <conditionalFormatting sqref="F60:G60">
    <cfRule type="cellIs" dxfId="5" priority="11" operator="notEqual">
      <formula>0</formula>
    </cfRule>
    <cfRule type="cellIs" dxfId="4" priority="12" operator="equal">
      <formula>0</formula>
    </cfRule>
  </conditionalFormatting>
  <conditionalFormatting sqref="F67:G67">
    <cfRule type="cellIs" dxfId="3" priority="17" operator="notEqual">
      <formula>0</formula>
    </cfRule>
    <cfRule type="cellIs" dxfId="2" priority="19" operator="equal">
      <formula>0</formula>
    </cfRule>
  </conditionalFormatting>
  <conditionalFormatting sqref="F70:G70">
    <cfRule type="cellIs" dxfId="1" priority="16" operator="greaterThan">
      <formula>0</formula>
    </cfRule>
    <cfRule type="cellIs" dxfId="0" priority="18" operator="lessThanOr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- &amp;A&amp;CAuszahlantrag_Verbrauchnachweis_V1_0_240701&amp;R&amp;P</oddFooter>
  </headerFooter>
  <rowBreaks count="1" manualBreakCount="1">
    <brk id="61" max="7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K293"/>
  <sheetViews>
    <sheetView topLeftCell="A270" zoomScaleNormal="100" zoomScalePageLayoutView="70" workbookViewId="0">
      <selection activeCell="D298" sqref="D298"/>
    </sheetView>
  </sheetViews>
  <sheetFormatPr baseColWidth="10" defaultRowHeight="14.4" x14ac:dyDescent="0.3"/>
  <cols>
    <col min="1" max="1" width="14.6640625" customWidth="1"/>
    <col min="2" max="2" width="16.6640625" customWidth="1"/>
    <col min="3" max="3" width="12.33203125" customWidth="1"/>
    <col min="4" max="4" width="12.5546875" customWidth="1"/>
    <col min="5" max="5" width="13.109375" customWidth="1"/>
  </cols>
  <sheetData>
    <row r="1" spans="1:2" x14ac:dyDescent="0.3">
      <c r="A1" s="1" t="s">
        <v>58</v>
      </c>
      <c r="B1" s="1" t="s">
        <v>59</v>
      </c>
    </row>
    <row r="3" spans="1:2" x14ac:dyDescent="0.3">
      <c r="B3" t="s">
        <v>60</v>
      </c>
    </row>
    <row r="4" spans="1:2" x14ac:dyDescent="0.3">
      <c r="B4" t="s">
        <v>61</v>
      </c>
    </row>
    <row r="6" spans="1:2" x14ac:dyDescent="0.3">
      <c r="B6" t="s">
        <v>67</v>
      </c>
    </row>
    <row r="7" spans="1:2" x14ac:dyDescent="0.3">
      <c r="B7" t="s">
        <v>62</v>
      </c>
    </row>
    <row r="9" spans="1:2" x14ac:dyDescent="0.3">
      <c r="B9" t="s">
        <v>66</v>
      </c>
    </row>
    <row r="10" spans="1:2" x14ac:dyDescent="0.3">
      <c r="B10" t="s">
        <v>68</v>
      </c>
    </row>
    <row r="11" spans="1:2" x14ac:dyDescent="0.3">
      <c r="B11" t="s">
        <v>69</v>
      </c>
    </row>
    <row r="14" spans="1:2" x14ac:dyDescent="0.3">
      <c r="A14" s="1" t="s">
        <v>58</v>
      </c>
      <c r="B14" s="1" t="s">
        <v>74</v>
      </c>
    </row>
    <row r="16" spans="1:2" x14ac:dyDescent="0.3">
      <c r="B16" t="s">
        <v>75</v>
      </c>
    </row>
    <row r="17" spans="1:3" x14ac:dyDescent="0.3">
      <c r="B17" t="s">
        <v>76</v>
      </c>
    </row>
    <row r="18" spans="1:3" x14ac:dyDescent="0.3">
      <c r="B18" t="s">
        <v>77</v>
      </c>
    </row>
    <row r="19" spans="1:3" x14ac:dyDescent="0.3">
      <c r="B19" t="s">
        <v>78</v>
      </c>
    </row>
    <row r="20" spans="1:3" x14ac:dyDescent="0.3">
      <c r="B20" t="s">
        <v>79</v>
      </c>
    </row>
    <row r="21" spans="1:3" x14ac:dyDescent="0.3">
      <c r="B21" t="s">
        <v>80</v>
      </c>
    </row>
    <row r="22" spans="1:3" x14ac:dyDescent="0.3">
      <c r="B22" t="s">
        <v>81</v>
      </c>
    </row>
    <row r="24" spans="1:3" x14ac:dyDescent="0.3">
      <c r="A24" s="1" t="s">
        <v>58</v>
      </c>
      <c r="B24" s="1" t="s">
        <v>82</v>
      </c>
      <c r="C24" s="1"/>
    </row>
    <row r="26" spans="1:3" x14ac:dyDescent="0.3">
      <c r="B26" t="s">
        <v>83</v>
      </c>
    </row>
    <row r="27" spans="1:3" x14ac:dyDescent="0.3">
      <c r="B27" t="s">
        <v>84</v>
      </c>
    </row>
    <row r="28" spans="1:3" x14ac:dyDescent="0.3">
      <c r="B28" t="s">
        <v>85</v>
      </c>
    </row>
    <row r="29" spans="1:3" x14ac:dyDescent="0.3">
      <c r="B29" t="s">
        <v>86</v>
      </c>
    </row>
    <row r="30" spans="1:3" x14ac:dyDescent="0.3">
      <c r="B30" t="s">
        <v>94</v>
      </c>
    </row>
    <row r="32" spans="1:3" s="1" customFormat="1" x14ac:dyDescent="0.3">
      <c r="A32" s="1" t="s">
        <v>58</v>
      </c>
      <c r="B32" s="1" t="s">
        <v>87</v>
      </c>
    </row>
    <row r="34" spans="1:2" x14ac:dyDescent="0.3">
      <c r="B34" t="s">
        <v>88</v>
      </c>
    </row>
    <row r="35" spans="1:2" x14ac:dyDescent="0.3">
      <c r="B35" t="s">
        <v>89</v>
      </c>
    </row>
    <row r="36" spans="1:2" x14ac:dyDescent="0.3">
      <c r="B36" t="s">
        <v>93</v>
      </c>
    </row>
    <row r="38" spans="1:2" x14ac:dyDescent="0.3">
      <c r="A38" s="1" t="s">
        <v>58</v>
      </c>
      <c r="B38" s="1" t="s">
        <v>90</v>
      </c>
    </row>
    <row r="40" spans="1:2" x14ac:dyDescent="0.3">
      <c r="B40" t="s">
        <v>91</v>
      </c>
    </row>
    <row r="41" spans="1:2" x14ac:dyDescent="0.3">
      <c r="B41" t="s">
        <v>92</v>
      </c>
    </row>
    <row r="42" spans="1:2" x14ac:dyDescent="0.3">
      <c r="B42" t="s">
        <v>93</v>
      </c>
    </row>
    <row r="43" spans="1:2" x14ac:dyDescent="0.3">
      <c r="B43" t="s">
        <v>103</v>
      </c>
    </row>
    <row r="44" spans="1:2" x14ac:dyDescent="0.3">
      <c r="B44" t="s">
        <v>100</v>
      </c>
    </row>
    <row r="45" spans="1:2" x14ac:dyDescent="0.3">
      <c r="B45" t="s">
        <v>95</v>
      </c>
    </row>
    <row r="46" spans="1:2" x14ac:dyDescent="0.3">
      <c r="B46" t="s">
        <v>96</v>
      </c>
    </row>
    <row r="47" spans="1:2" x14ac:dyDescent="0.3">
      <c r="B47" t="s">
        <v>97</v>
      </c>
    </row>
    <row r="48" spans="1:2" x14ac:dyDescent="0.3">
      <c r="B48" t="s">
        <v>98</v>
      </c>
    </row>
    <row r="49" spans="1:2" x14ac:dyDescent="0.3">
      <c r="B49" t="s">
        <v>99</v>
      </c>
    </row>
    <row r="50" spans="1:2" x14ac:dyDescent="0.3">
      <c r="B50" t="s">
        <v>101</v>
      </c>
    </row>
    <row r="51" spans="1:2" x14ac:dyDescent="0.3">
      <c r="B51" t="s">
        <v>102</v>
      </c>
    </row>
    <row r="52" spans="1:2" x14ac:dyDescent="0.3">
      <c r="B52" t="s">
        <v>104</v>
      </c>
    </row>
    <row r="53" spans="1:2" x14ac:dyDescent="0.3">
      <c r="B53" t="s">
        <v>105</v>
      </c>
    </row>
    <row r="55" spans="1:2" x14ac:dyDescent="0.3">
      <c r="A55" s="1" t="s">
        <v>58</v>
      </c>
      <c r="B55" s="1" t="s">
        <v>106</v>
      </c>
    </row>
    <row r="56" spans="1:2" x14ac:dyDescent="0.3">
      <c r="B56" s="101" t="s">
        <v>107</v>
      </c>
    </row>
    <row r="57" spans="1:2" x14ac:dyDescent="0.3">
      <c r="B57" s="101" t="s">
        <v>108</v>
      </c>
    </row>
    <row r="59" spans="1:2" x14ac:dyDescent="0.3">
      <c r="A59" s="1" t="s">
        <v>58</v>
      </c>
      <c r="B59" s="1" t="s">
        <v>111</v>
      </c>
    </row>
    <row r="61" spans="1:2" x14ac:dyDescent="0.3">
      <c r="B61" s="101" t="s">
        <v>112</v>
      </c>
    </row>
    <row r="62" spans="1:2" x14ac:dyDescent="0.3">
      <c r="B62" t="s">
        <v>113</v>
      </c>
    </row>
    <row r="63" spans="1:2" x14ac:dyDescent="0.3">
      <c r="B63" t="s">
        <v>114</v>
      </c>
    </row>
    <row r="65" spans="1:8" x14ac:dyDescent="0.3">
      <c r="A65" s="1" t="s">
        <v>58</v>
      </c>
      <c r="B65" s="1" t="s">
        <v>117</v>
      </c>
    </row>
    <row r="67" spans="1:8" x14ac:dyDescent="0.3">
      <c r="B67" t="s">
        <v>118</v>
      </c>
    </row>
    <row r="68" spans="1:8" x14ac:dyDescent="0.3">
      <c r="B68" t="s">
        <v>123</v>
      </c>
    </row>
    <row r="69" spans="1:8" x14ac:dyDescent="0.3">
      <c r="B69" t="s">
        <v>121</v>
      </c>
      <c r="H69" t="s">
        <v>122</v>
      </c>
    </row>
    <row r="70" spans="1:8" x14ac:dyDescent="0.3">
      <c r="B70" t="s">
        <v>119</v>
      </c>
    </row>
    <row r="71" spans="1:8" x14ac:dyDescent="0.3">
      <c r="B71" t="s">
        <v>120</v>
      </c>
    </row>
    <row r="72" spans="1:8" x14ac:dyDescent="0.3">
      <c r="B72" t="s">
        <v>124</v>
      </c>
    </row>
    <row r="74" spans="1:8" x14ac:dyDescent="0.3">
      <c r="A74" s="1" t="s">
        <v>58</v>
      </c>
      <c r="B74" s="1" t="s">
        <v>125</v>
      </c>
    </row>
    <row r="76" spans="1:8" x14ac:dyDescent="0.3">
      <c r="B76" t="s">
        <v>126</v>
      </c>
      <c r="F76" t="s">
        <v>127</v>
      </c>
    </row>
    <row r="77" spans="1:8" x14ac:dyDescent="0.3">
      <c r="B77" t="s">
        <v>131</v>
      </c>
    </row>
    <row r="78" spans="1:8" s="101" customFormat="1" x14ac:dyDescent="0.3">
      <c r="B78" s="101" t="s">
        <v>133</v>
      </c>
    </row>
    <row r="79" spans="1:8" x14ac:dyDescent="0.3">
      <c r="B79" t="s">
        <v>132</v>
      </c>
    </row>
    <row r="80" spans="1:8" x14ac:dyDescent="0.3">
      <c r="B80" t="s">
        <v>134</v>
      </c>
    </row>
    <row r="81" spans="1:2" x14ac:dyDescent="0.3">
      <c r="B81" t="s">
        <v>135</v>
      </c>
    </row>
    <row r="82" spans="1:2" x14ac:dyDescent="0.3">
      <c r="B82" t="s">
        <v>136</v>
      </c>
    </row>
    <row r="83" spans="1:2" x14ac:dyDescent="0.3">
      <c r="B83" t="s">
        <v>137</v>
      </c>
    </row>
    <row r="84" spans="1:2" x14ac:dyDescent="0.3">
      <c r="B84" t="s">
        <v>138</v>
      </c>
    </row>
    <row r="85" spans="1:2" x14ac:dyDescent="0.3">
      <c r="B85" t="s">
        <v>142</v>
      </c>
    </row>
    <row r="86" spans="1:2" x14ac:dyDescent="0.3">
      <c r="B86" t="s">
        <v>143</v>
      </c>
    </row>
    <row r="87" spans="1:2" x14ac:dyDescent="0.3">
      <c r="B87" t="s">
        <v>139</v>
      </c>
    </row>
    <row r="88" spans="1:2" x14ac:dyDescent="0.3">
      <c r="B88" t="s">
        <v>140</v>
      </c>
    </row>
    <row r="90" spans="1:2" x14ac:dyDescent="0.3">
      <c r="A90" s="1" t="s">
        <v>58</v>
      </c>
      <c r="B90" s="1" t="s">
        <v>141</v>
      </c>
    </row>
    <row r="92" spans="1:2" s="101" customFormat="1" x14ac:dyDescent="0.3">
      <c r="B92" s="101" t="s">
        <v>159</v>
      </c>
    </row>
    <row r="93" spans="1:2" x14ac:dyDescent="0.3">
      <c r="B93" t="s">
        <v>146</v>
      </c>
    </row>
    <row r="94" spans="1:2" x14ac:dyDescent="0.3">
      <c r="B94" s="101" t="s">
        <v>152</v>
      </c>
    </row>
    <row r="95" spans="1:2" s="101" customFormat="1" x14ac:dyDescent="0.3">
      <c r="B95" s="101" t="s">
        <v>155</v>
      </c>
    </row>
    <row r="96" spans="1:2" s="101" customFormat="1" x14ac:dyDescent="0.3">
      <c r="B96" s="101" t="s">
        <v>154</v>
      </c>
    </row>
    <row r="97" spans="2:2" x14ac:dyDescent="0.3">
      <c r="B97" t="s">
        <v>153</v>
      </c>
    </row>
    <row r="98" spans="2:2" s="101" customFormat="1" x14ac:dyDescent="0.3">
      <c r="B98" s="101" t="s">
        <v>171</v>
      </c>
    </row>
    <row r="99" spans="2:2" s="101" customFormat="1" x14ac:dyDescent="0.3">
      <c r="B99" s="101" t="s">
        <v>172</v>
      </c>
    </row>
    <row r="101" spans="2:2" x14ac:dyDescent="0.3">
      <c r="B101" t="s">
        <v>25</v>
      </c>
    </row>
    <row r="102" spans="2:2" x14ac:dyDescent="0.3">
      <c r="B102" t="s">
        <v>162</v>
      </c>
    </row>
    <row r="103" spans="2:2" x14ac:dyDescent="0.3">
      <c r="B103" t="s">
        <v>160</v>
      </c>
    </row>
    <row r="104" spans="2:2" x14ac:dyDescent="0.3">
      <c r="B104" t="s">
        <v>161</v>
      </c>
    </row>
    <row r="105" spans="2:2" x14ac:dyDescent="0.3">
      <c r="B105" t="s">
        <v>163</v>
      </c>
    </row>
    <row r="106" spans="2:2" x14ac:dyDescent="0.3">
      <c r="B106" t="s">
        <v>164</v>
      </c>
    </row>
    <row r="107" spans="2:2" x14ac:dyDescent="0.3">
      <c r="B107" t="s">
        <v>165</v>
      </c>
    </row>
    <row r="108" spans="2:2" x14ac:dyDescent="0.3">
      <c r="B108" t="s">
        <v>167</v>
      </c>
    </row>
    <row r="109" spans="2:2" x14ac:dyDescent="0.3">
      <c r="B109" t="s">
        <v>168</v>
      </c>
    </row>
    <row r="110" spans="2:2" s="101" customFormat="1" x14ac:dyDescent="0.3">
      <c r="B110" s="101" t="s">
        <v>177</v>
      </c>
    </row>
    <row r="112" spans="2:2" x14ac:dyDescent="0.3">
      <c r="B112" t="s">
        <v>169</v>
      </c>
    </row>
    <row r="113" spans="2:2" x14ac:dyDescent="0.3">
      <c r="B113" t="s">
        <v>170</v>
      </c>
    </row>
    <row r="114" spans="2:2" s="101" customFormat="1" x14ac:dyDescent="0.3">
      <c r="B114" s="101" t="s">
        <v>180</v>
      </c>
    </row>
    <row r="116" spans="2:2" x14ac:dyDescent="0.3">
      <c r="B116" t="s">
        <v>173</v>
      </c>
    </row>
    <row r="117" spans="2:2" s="101" customFormat="1" x14ac:dyDescent="0.3">
      <c r="B117" s="101" t="s">
        <v>175</v>
      </c>
    </row>
    <row r="118" spans="2:2" s="101" customFormat="1" x14ac:dyDescent="0.3">
      <c r="B118" s="101" t="s">
        <v>176</v>
      </c>
    </row>
    <row r="119" spans="2:2" s="101" customFormat="1" x14ac:dyDescent="0.3"/>
    <row r="120" spans="2:2" s="101" customFormat="1" x14ac:dyDescent="0.3">
      <c r="B120" s="101" t="s">
        <v>181</v>
      </c>
    </row>
    <row r="121" spans="2:2" s="101" customFormat="1" x14ac:dyDescent="0.3">
      <c r="B121" s="101" t="s">
        <v>182</v>
      </c>
    </row>
    <row r="122" spans="2:2" s="101" customFormat="1" x14ac:dyDescent="0.3"/>
    <row r="123" spans="2:2" x14ac:dyDescent="0.3">
      <c r="B123" s="101" t="s">
        <v>178</v>
      </c>
    </row>
    <row r="124" spans="2:2" x14ac:dyDescent="0.3">
      <c r="B124" s="101" t="s">
        <v>179</v>
      </c>
    </row>
    <row r="126" spans="2:2" x14ac:dyDescent="0.3">
      <c r="B126" t="s">
        <v>183</v>
      </c>
    </row>
    <row r="127" spans="2:2" x14ac:dyDescent="0.3">
      <c r="B127" s="101" t="s">
        <v>174</v>
      </c>
    </row>
    <row r="128" spans="2:2" x14ac:dyDescent="0.3">
      <c r="B128" t="s">
        <v>184</v>
      </c>
    </row>
    <row r="129" spans="1:2" x14ac:dyDescent="0.3">
      <c r="B129" t="s">
        <v>185</v>
      </c>
    </row>
    <row r="130" spans="1:2" x14ac:dyDescent="0.3">
      <c r="B130" s="101" t="s">
        <v>186</v>
      </c>
    </row>
    <row r="131" spans="1:2" x14ac:dyDescent="0.3">
      <c r="B131" t="s">
        <v>187</v>
      </c>
    </row>
    <row r="133" spans="1:2" s="101" customFormat="1" x14ac:dyDescent="0.3">
      <c r="B133" s="101" t="s">
        <v>190</v>
      </c>
    </row>
    <row r="134" spans="1:2" x14ac:dyDescent="0.3">
      <c r="B134" t="s">
        <v>189</v>
      </c>
    </row>
    <row r="138" spans="1:2" x14ac:dyDescent="0.3">
      <c r="A138" s="1" t="s">
        <v>192</v>
      </c>
      <c r="B138" s="1" t="s">
        <v>193</v>
      </c>
    </row>
    <row r="140" spans="1:2" x14ac:dyDescent="0.3">
      <c r="B140" t="s">
        <v>194</v>
      </c>
    </row>
    <row r="141" spans="1:2" x14ac:dyDescent="0.3">
      <c r="B141" t="s">
        <v>195</v>
      </c>
    </row>
    <row r="142" spans="1:2" x14ac:dyDescent="0.3">
      <c r="B142" t="s">
        <v>196</v>
      </c>
    </row>
    <row r="143" spans="1:2" x14ac:dyDescent="0.3">
      <c r="B143" t="s">
        <v>197</v>
      </c>
    </row>
    <row r="144" spans="1:2" s="101" customFormat="1" x14ac:dyDescent="0.3"/>
    <row r="145" spans="1:2" x14ac:dyDescent="0.3">
      <c r="B145" t="s">
        <v>191</v>
      </c>
    </row>
    <row r="147" spans="1:2" x14ac:dyDescent="0.3">
      <c r="A147" s="234" t="s">
        <v>192</v>
      </c>
      <c r="B147" s="234" t="s">
        <v>198</v>
      </c>
    </row>
    <row r="148" spans="1:2" s="233" customFormat="1" x14ac:dyDescent="0.3">
      <c r="A148" s="234"/>
      <c r="B148" s="233" t="s">
        <v>202</v>
      </c>
    </row>
    <row r="149" spans="1:2" x14ac:dyDescent="0.3">
      <c r="A149" s="233"/>
      <c r="B149" s="233" t="s">
        <v>200</v>
      </c>
    </row>
    <row r="150" spans="1:2" x14ac:dyDescent="0.3">
      <c r="B150" t="s">
        <v>205</v>
      </c>
    </row>
    <row r="151" spans="1:2" x14ac:dyDescent="0.3">
      <c r="B151" s="233" t="s">
        <v>206</v>
      </c>
    </row>
    <row r="152" spans="1:2" x14ac:dyDescent="0.3">
      <c r="B152" t="s">
        <v>203</v>
      </c>
    </row>
    <row r="153" spans="1:2" x14ac:dyDescent="0.3">
      <c r="B153" t="s">
        <v>204</v>
      </c>
    </row>
    <row r="154" spans="1:2" x14ac:dyDescent="0.3">
      <c r="B154" t="s">
        <v>201</v>
      </c>
    </row>
    <row r="155" spans="1:2" x14ac:dyDescent="0.3">
      <c r="B155" s="233" t="s">
        <v>199</v>
      </c>
    </row>
    <row r="157" spans="1:2" x14ac:dyDescent="0.3">
      <c r="A157" s="234" t="s">
        <v>58</v>
      </c>
      <c r="B157" s="234" t="s">
        <v>211</v>
      </c>
    </row>
    <row r="158" spans="1:2" x14ac:dyDescent="0.3">
      <c r="B158" t="s">
        <v>207</v>
      </c>
    </row>
    <row r="159" spans="1:2" x14ac:dyDescent="0.3">
      <c r="B159" t="s">
        <v>208</v>
      </c>
    </row>
    <row r="160" spans="1:2" x14ac:dyDescent="0.3">
      <c r="B160" s="233" t="s">
        <v>209</v>
      </c>
    </row>
    <row r="161" spans="1:7" x14ac:dyDescent="0.3">
      <c r="B161" t="s">
        <v>210</v>
      </c>
    </row>
    <row r="162" spans="1:7" x14ac:dyDescent="0.3">
      <c r="B162" s="233" t="s">
        <v>199</v>
      </c>
    </row>
    <row r="163" spans="1:7" x14ac:dyDescent="0.3">
      <c r="B163" t="s">
        <v>212</v>
      </c>
    </row>
    <row r="165" spans="1:7" x14ac:dyDescent="0.3">
      <c r="A165" s="234" t="s">
        <v>58</v>
      </c>
      <c r="B165" s="234" t="s">
        <v>236</v>
      </c>
    </row>
    <row r="166" spans="1:7" x14ac:dyDescent="0.3">
      <c r="B166" t="s">
        <v>218</v>
      </c>
    </row>
    <row r="167" spans="1:7" x14ac:dyDescent="0.3">
      <c r="C167" s="236" t="s">
        <v>219</v>
      </c>
      <c r="D167" s="235" t="s">
        <v>215</v>
      </c>
      <c r="E167" s="238"/>
      <c r="F167" s="238"/>
      <c r="G167" s="239"/>
    </row>
    <row r="168" spans="1:7" x14ac:dyDescent="0.3">
      <c r="C168" s="236" t="s">
        <v>220</v>
      </c>
      <c r="D168" s="235" t="s">
        <v>216</v>
      </c>
      <c r="E168" s="238"/>
      <c r="F168" s="238"/>
      <c r="G168" s="239"/>
    </row>
    <row r="169" spans="1:7" x14ac:dyDescent="0.3">
      <c r="C169" s="236" t="s">
        <v>221</v>
      </c>
      <c r="D169" s="235" t="s">
        <v>217</v>
      </c>
      <c r="E169" s="238"/>
      <c r="F169" s="238"/>
      <c r="G169" s="239"/>
    </row>
    <row r="170" spans="1:7" x14ac:dyDescent="0.3">
      <c r="C170" s="237" t="s">
        <v>222</v>
      </c>
      <c r="D170" s="242" t="s">
        <v>223</v>
      </c>
      <c r="E170" s="238"/>
      <c r="F170" s="238"/>
      <c r="G170" s="239"/>
    </row>
    <row r="171" spans="1:7" x14ac:dyDescent="0.3">
      <c r="B171" s="241" t="s">
        <v>226</v>
      </c>
      <c r="C171" s="238"/>
      <c r="D171" s="240"/>
      <c r="E171" s="238"/>
      <c r="F171" s="238"/>
      <c r="G171" s="239"/>
    </row>
    <row r="172" spans="1:7" x14ac:dyDescent="0.3">
      <c r="B172" s="241"/>
      <c r="C172" s="243" t="s">
        <v>224</v>
      </c>
      <c r="D172" s="242" t="s">
        <v>213</v>
      </c>
      <c r="E172" s="238"/>
      <c r="F172" s="238"/>
      <c r="G172" s="239"/>
    </row>
    <row r="173" spans="1:7" x14ac:dyDescent="0.3">
      <c r="B173" s="241"/>
      <c r="C173" s="237" t="s">
        <v>225</v>
      </c>
      <c r="D173" s="242" t="s">
        <v>214</v>
      </c>
      <c r="E173" s="238"/>
      <c r="F173" s="238"/>
      <c r="G173" s="239"/>
    </row>
    <row r="174" spans="1:7" x14ac:dyDescent="0.3">
      <c r="B174" s="241" t="s">
        <v>227</v>
      </c>
      <c r="C174" s="241"/>
      <c r="D174" s="241"/>
      <c r="E174" s="241"/>
      <c r="F174" s="241"/>
    </row>
    <row r="176" spans="1:7" x14ac:dyDescent="0.3">
      <c r="A176" s="234" t="s">
        <v>58</v>
      </c>
      <c r="B176" s="234" t="s">
        <v>237</v>
      </c>
    </row>
    <row r="178" spans="1:4" x14ac:dyDescent="0.3">
      <c r="B178" s="233" t="s">
        <v>218</v>
      </c>
    </row>
    <row r="179" spans="1:4" x14ac:dyDescent="0.3">
      <c r="C179" t="s">
        <v>229</v>
      </c>
      <c r="D179" t="s">
        <v>228</v>
      </c>
    </row>
    <row r="182" spans="1:4" x14ac:dyDescent="0.3">
      <c r="B182" t="s">
        <v>233</v>
      </c>
    </row>
    <row r="183" spans="1:4" x14ac:dyDescent="0.3">
      <c r="B183" t="s">
        <v>238</v>
      </c>
    </row>
    <row r="184" spans="1:4" x14ac:dyDescent="0.3">
      <c r="B184" s="233" t="s">
        <v>240</v>
      </c>
    </row>
    <row r="185" spans="1:4" x14ac:dyDescent="0.3">
      <c r="B185" s="233" t="s">
        <v>241</v>
      </c>
    </row>
    <row r="186" spans="1:4" x14ac:dyDescent="0.3">
      <c r="B186" t="s">
        <v>234</v>
      </c>
    </row>
    <row r="187" spans="1:4" x14ac:dyDescent="0.3">
      <c r="B187" t="s">
        <v>235</v>
      </c>
    </row>
    <row r="188" spans="1:4" x14ac:dyDescent="0.3">
      <c r="B188" t="s">
        <v>239</v>
      </c>
    </row>
    <row r="189" spans="1:4" x14ac:dyDescent="0.3">
      <c r="B189" t="s">
        <v>243</v>
      </c>
    </row>
    <row r="191" spans="1:4" x14ac:dyDescent="0.3">
      <c r="A191" s="234" t="s">
        <v>58</v>
      </c>
      <c r="B191" s="234" t="s">
        <v>244</v>
      </c>
    </row>
    <row r="193" spans="1:3" x14ac:dyDescent="0.3">
      <c r="B193" s="258" t="s">
        <v>245</v>
      </c>
    </row>
    <row r="195" spans="1:3" x14ac:dyDescent="0.3">
      <c r="B195" t="s">
        <v>246</v>
      </c>
    </row>
    <row r="196" spans="1:3" x14ac:dyDescent="0.3">
      <c r="B196" t="s">
        <v>247</v>
      </c>
    </row>
    <row r="199" spans="1:3" x14ac:dyDescent="0.3">
      <c r="A199" s="234" t="s">
        <v>192</v>
      </c>
      <c r="B199" s="234" t="s">
        <v>256</v>
      </c>
      <c r="C199" s="234"/>
    </row>
    <row r="201" spans="1:3" x14ac:dyDescent="0.3">
      <c r="B201" t="s">
        <v>257</v>
      </c>
    </row>
    <row r="202" spans="1:3" s="233" customFormat="1" x14ac:dyDescent="0.3">
      <c r="B202" s="233" t="s">
        <v>258</v>
      </c>
    </row>
    <row r="203" spans="1:3" x14ac:dyDescent="0.3">
      <c r="B203" t="s">
        <v>259</v>
      </c>
    </row>
    <row r="205" spans="1:3" x14ac:dyDescent="0.3">
      <c r="A205" s="234" t="s">
        <v>192</v>
      </c>
      <c r="B205" s="234" t="s">
        <v>289</v>
      </c>
    </row>
    <row r="207" spans="1:3" s="233" customFormat="1" x14ac:dyDescent="0.3">
      <c r="B207" s="259" t="s">
        <v>263</v>
      </c>
    </row>
    <row r="208" spans="1:3" x14ac:dyDescent="0.3">
      <c r="B208" t="s">
        <v>262</v>
      </c>
    </row>
    <row r="209" spans="2:7" s="233" customFormat="1" x14ac:dyDescent="0.3"/>
    <row r="210" spans="2:7" s="233" customFormat="1" x14ac:dyDescent="0.3">
      <c r="B210" s="259" t="s">
        <v>264</v>
      </c>
    </row>
    <row r="211" spans="2:7" x14ac:dyDescent="0.3">
      <c r="B211" t="s">
        <v>265</v>
      </c>
    </row>
    <row r="213" spans="2:7" x14ac:dyDescent="0.3">
      <c r="B213" s="259" t="s">
        <v>266</v>
      </c>
    </row>
    <row r="214" spans="2:7" x14ac:dyDescent="0.3">
      <c r="B214" t="s">
        <v>267</v>
      </c>
    </row>
    <row r="215" spans="2:7" x14ac:dyDescent="0.3">
      <c r="B215" s="233" t="s">
        <v>262</v>
      </c>
    </row>
    <row r="216" spans="2:7" x14ac:dyDescent="0.3">
      <c r="B216" t="s">
        <v>268</v>
      </c>
    </row>
    <row r="217" spans="2:7" x14ac:dyDescent="0.3">
      <c r="B217" t="s">
        <v>269</v>
      </c>
    </row>
    <row r="218" spans="2:7" x14ac:dyDescent="0.3">
      <c r="B218" t="s">
        <v>290</v>
      </c>
    </row>
    <row r="220" spans="2:7" ht="72" x14ac:dyDescent="0.3">
      <c r="B220" t="s">
        <v>27</v>
      </c>
      <c r="C220" s="311" t="s">
        <v>20</v>
      </c>
      <c r="D220" s="311" t="s">
        <v>55</v>
      </c>
      <c r="E220" s="311" t="s">
        <v>56</v>
      </c>
      <c r="F220" s="311"/>
      <c r="G220" s="311"/>
    </row>
    <row r="221" spans="2:7" x14ac:dyDescent="0.3">
      <c r="B221" t="s">
        <v>249</v>
      </c>
      <c r="C221">
        <v>100</v>
      </c>
      <c r="D221">
        <v>10</v>
      </c>
      <c r="E221">
        <v>90</v>
      </c>
    </row>
    <row r="222" spans="2:7" x14ac:dyDescent="0.3">
      <c r="B222" t="s">
        <v>250</v>
      </c>
      <c r="C222">
        <v>100</v>
      </c>
      <c r="D222">
        <v>10</v>
      </c>
      <c r="E222">
        <v>90</v>
      </c>
    </row>
    <row r="223" spans="2:7" x14ac:dyDescent="0.3">
      <c r="B223" t="s">
        <v>251</v>
      </c>
      <c r="C223">
        <v>100</v>
      </c>
      <c r="D223" s="286">
        <v>10</v>
      </c>
      <c r="E223" s="286">
        <v>90</v>
      </c>
      <c r="G223" t="s">
        <v>291</v>
      </c>
    </row>
    <row r="224" spans="2:7" x14ac:dyDescent="0.3">
      <c r="B224" t="s">
        <v>252</v>
      </c>
      <c r="C224">
        <v>100</v>
      </c>
      <c r="D224" s="286">
        <v>10</v>
      </c>
      <c r="E224" s="286">
        <v>90</v>
      </c>
    </row>
    <row r="225" spans="1:5" x14ac:dyDescent="0.3">
      <c r="B225" t="s">
        <v>253</v>
      </c>
      <c r="C225">
        <v>100</v>
      </c>
      <c r="D225" s="286">
        <v>10</v>
      </c>
      <c r="E225" s="286">
        <v>90</v>
      </c>
    </row>
    <row r="226" spans="1:5" x14ac:dyDescent="0.3">
      <c r="B226" t="s">
        <v>254</v>
      </c>
      <c r="C226">
        <v>100</v>
      </c>
      <c r="D226" s="286">
        <v>10</v>
      </c>
      <c r="E226" s="286">
        <v>90</v>
      </c>
    </row>
    <row r="227" spans="1:5" x14ac:dyDescent="0.3">
      <c r="B227" t="s">
        <v>255</v>
      </c>
      <c r="C227">
        <v>100</v>
      </c>
      <c r="D227">
        <v>10</v>
      </c>
      <c r="E227">
        <v>90</v>
      </c>
    </row>
    <row r="229" spans="1:5" x14ac:dyDescent="0.3">
      <c r="B229" s="259" t="s">
        <v>293</v>
      </c>
    </row>
    <row r="230" spans="1:5" x14ac:dyDescent="0.3">
      <c r="B230" t="s">
        <v>294</v>
      </c>
    </row>
    <row r="231" spans="1:5" x14ac:dyDescent="0.3">
      <c r="B231" t="s">
        <v>295</v>
      </c>
    </row>
    <row r="232" spans="1:5" x14ac:dyDescent="0.3">
      <c r="B232" t="s">
        <v>296</v>
      </c>
    </row>
    <row r="234" spans="1:5" x14ac:dyDescent="0.3">
      <c r="A234" s="234" t="s">
        <v>298</v>
      </c>
      <c r="B234" s="315">
        <v>43703</v>
      </c>
    </row>
    <row r="236" spans="1:5" x14ac:dyDescent="0.3">
      <c r="B236" t="s">
        <v>299</v>
      </c>
    </row>
    <row r="238" spans="1:5" x14ac:dyDescent="0.3">
      <c r="B238" t="s">
        <v>300</v>
      </c>
    </row>
    <row r="239" spans="1:5" x14ac:dyDescent="0.3">
      <c r="B239" t="s">
        <v>301</v>
      </c>
    </row>
    <row r="241" spans="1:11" x14ac:dyDescent="0.3">
      <c r="B241" t="s">
        <v>302</v>
      </c>
    </row>
    <row r="244" spans="1:11" x14ac:dyDescent="0.3">
      <c r="A244" s="234" t="s">
        <v>314</v>
      </c>
      <c r="B244" s="315">
        <v>43853</v>
      </c>
    </row>
    <row r="245" spans="1:11" s="233" customFormat="1" x14ac:dyDescent="0.3">
      <c r="A245" s="234"/>
      <c r="B245" s="315"/>
    </row>
    <row r="246" spans="1:11" s="233" customFormat="1" x14ac:dyDescent="0.3">
      <c r="A246" s="234"/>
      <c r="B246" s="317" t="s">
        <v>299</v>
      </c>
    </row>
    <row r="247" spans="1:11" s="233" customFormat="1" x14ac:dyDescent="0.3">
      <c r="A247" s="234"/>
      <c r="B247" s="315"/>
    </row>
    <row r="248" spans="1:11" x14ac:dyDescent="0.3">
      <c r="B248" t="s">
        <v>315</v>
      </c>
    </row>
    <row r="249" spans="1:11" x14ac:dyDescent="0.3">
      <c r="B249" t="s">
        <v>317</v>
      </c>
    </row>
    <row r="251" spans="1:11" x14ac:dyDescent="0.3">
      <c r="B251" t="s">
        <v>25</v>
      </c>
    </row>
    <row r="253" spans="1:11" x14ac:dyDescent="0.3">
      <c r="B253" t="s">
        <v>318</v>
      </c>
      <c r="D253" t="s">
        <v>282</v>
      </c>
      <c r="G253" t="s">
        <v>319</v>
      </c>
      <c r="H253" t="s">
        <v>320</v>
      </c>
      <c r="K253" t="s">
        <v>321</v>
      </c>
    </row>
    <row r="255" spans="1:11" x14ac:dyDescent="0.3">
      <c r="A255" s="234" t="s">
        <v>322</v>
      </c>
      <c r="B255" s="318">
        <v>44032</v>
      </c>
    </row>
    <row r="257" spans="1:3" x14ac:dyDescent="0.3">
      <c r="B257" s="259" t="s">
        <v>323</v>
      </c>
      <c r="C257" t="s">
        <v>325</v>
      </c>
    </row>
    <row r="259" spans="1:3" x14ac:dyDescent="0.3">
      <c r="B259" t="s">
        <v>324</v>
      </c>
    </row>
    <row r="261" spans="1:3" x14ac:dyDescent="0.3">
      <c r="B261" t="s">
        <v>214</v>
      </c>
    </row>
    <row r="262" spans="1:3" x14ac:dyDescent="0.3">
      <c r="B262" t="s">
        <v>242</v>
      </c>
    </row>
    <row r="263" spans="1:3" x14ac:dyDescent="0.3">
      <c r="B263" t="s">
        <v>260</v>
      </c>
    </row>
    <row r="264" spans="1:3" x14ac:dyDescent="0.3">
      <c r="B264" t="s">
        <v>261</v>
      </c>
    </row>
    <row r="267" spans="1:3" x14ac:dyDescent="0.3">
      <c r="A267" s="234" t="s">
        <v>357</v>
      </c>
      <c r="B267" s="318">
        <v>45139</v>
      </c>
    </row>
    <row r="269" spans="1:3" x14ac:dyDescent="0.3">
      <c r="B269" t="s">
        <v>358</v>
      </c>
    </row>
    <row r="270" spans="1:3" x14ac:dyDescent="0.3">
      <c r="B270" t="s">
        <v>359</v>
      </c>
    </row>
    <row r="271" spans="1:3" x14ac:dyDescent="0.3">
      <c r="B271" t="s">
        <v>360</v>
      </c>
    </row>
    <row r="272" spans="1:3" x14ac:dyDescent="0.3">
      <c r="B272" t="s">
        <v>361</v>
      </c>
    </row>
    <row r="274" spans="1:2" x14ac:dyDescent="0.3">
      <c r="A274" s="234" t="s">
        <v>362</v>
      </c>
    </row>
    <row r="276" spans="1:2" x14ac:dyDescent="0.3">
      <c r="B276" t="s">
        <v>537</v>
      </c>
    </row>
    <row r="277" spans="1:2" x14ac:dyDescent="0.3">
      <c r="B277" t="s">
        <v>538</v>
      </c>
    </row>
    <row r="279" spans="1:2" x14ac:dyDescent="0.3">
      <c r="A279" s="234" t="s">
        <v>573</v>
      </c>
    </row>
    <row r="280" spans="1:2" x14ac:dyDescent="0.3">
      <c r="B280" t="s">
        <v>574</v>
      </c>
    </row>
    <row r="289" spans="2:2" x14ac:dyDescent="0.3">
      <c r="B289" t="s">
        <v>575</v>
      </c>
    </row>
    <row r="291" spans="2:2" x14ac:dyDescent="0.3">
      <c r="B291" t="s">
        <v>576</v>
      </c>
    </row>
    <row r="293" spans="2:2" x14ac:dyDescent="0.3">
      <c r="B293" t="s">
        <v>577</v>
      </c>
    </row>
  </sheetData>
  <customSheetViews>
    <customSheetView guid="{49AA8E9D-E414-4447-A932-03F5CE51D576}" topLeftCell="A71">
      <selection activeCell="J106" sqref="J106"/>
    </customSheetView>
    <customSheetView guid="{0014E57C-FDA2-4E60-847C-4D0594CABBE4}" fitToPage="1" topLeftCell="A55">
      <selection activeCell="P80" sqref="P80"/>
      <pageMargins left="0.70866141732283472" right="0.70866141732283472" top="0.78740157480314965" bottom="0.78740157480314965" header="0.31496062992125984" footer="0.31496062992125984"/>
      <pageSetup paperSize="9" scale="46" orientation="landscape" r:id="rId1"/>
      <headerFooter>
        <oddHeader>&amp;L&amp;G&amp;R&amp;G</oddHeader>
        <oddFooter>&amp;L&amp;F - &amp;A&amp;CBelegliste_FP_2014_200_V0_17_150929&amp;R&amp;P</oddFooter>
      </headerFooter>
    </customSheetView>
  </customSheetViews>
  <pageMargins left="0.70866141732283472" right="0.70866141732283472" top="0.78740157480314965" bottom="0.78740157480314965" header="0.31496062992125984" footer="0.31496062992125984"/>
  <pageSetup paperSize="9" scale="55" orientation="portrait" r:id="rId2"/>
  <headerFooter>
    <oddFooter>&amp;L&amp;F - &amp;A&amp;CAuszahlantrag_Verbrauchnachweis_V1_0_240701&amp;R&amp;P</oddFoot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  <pageSetUpPr fitToPage="1"/>
  </sheetPr>
  <dimension ref="A1:WVJ181"/>
  <sheetViews>
    <sheetView showGridLines="0" zoomScale="130" zoomScaleNormal="130" workbookViewId="0">
      <selection activeCell="C16" sqref="C16:D16"/>
    </sheetView>
  </sheetViews>
  <sheetFormatPr baseColWidth="10" defaultColWidth="0" defaultRowHeight="13.2" zeroHeight="1" x14ac:dyDescent="0.25"/>
  <cols>
    <col min="1" max="1" width="34" style="343" customWidth="1"/>
    <col min="2" max="2" width="4" style="343" customWidth="1"/>
    <col min="3" max="3" width="12.33203125" style="343" customWidth="1"/>
    <col min="4" max="7" width="11.44140625" style="343" customWidth="1"/>
    <col min="8" max="8" width="10.6640625" style="343" customWidth="1"/>
    <col min="9" max="9" width="3.6640625" style="343" customWidth="1"/>
    <col min="10" max="13" width="3.6640625" style="343" hidden="1"/>
    <col min="14" max="256" width="11.44140625" style="343" hidden="1"/>
    <col min="257" max="257" width="11.5546875" style="343" hidden="1"/>
    <col min="258" max="258" width="17.109375" style="343" hidden="1"/>
    <col min="259" max="512" width="11.44140625" style="343" hidden="1"/>
    <col min="513" max="513" width="11.5546875" style="343" hidden="1"/>
    <col min="514" max="514" width="17.109375" style="343" hidden="1"/>
    <col min="515" max="768" width="11.44140625" style="343" hidden="1"/>
    <col min="769" max="769" width="11.5546875" style="343" hidden="1"/>
    <col min="770" max="770" width="17.109375" style="343" hidden="1"/>
    <col min="771" max="1024" width="11.44140625" style="343" hidden="1"/>
    <col min="1025" max="1025" width="11.5546875" style="343" hidden="1"/>
    <col min="1026" max="1026" width="17.109375" style="343" hidden="1"/>
    <col min="1027" max="1280" width="11.44140625" style="343" hidden="1"/>
    <col min="1281" max="1281" width="11.5546875" style="343" hidden="1"/>
    <col min="1282" max="1282" width="17.109375" style="343" hidden="1"/>
    <col min="1283" max="1536" width="11.44140625" style="343" hidden="1"/>
    <col min="1537" max="1537" width="11.5546875" style="343" hidden="1"/>
    <col min="1538" max="1538" width="17.109375" style="343" hidden="1"/>
    <col min="1539" max="1792" width="11.44140625" style="343" hidden="1"/>
    <col min="1793" max="1793" width="11.5546875" style="343" hidden="1"/>
    <col min="1794" max="1794" width="17.109375" style="343" hidden="1"/>
    <col min="1795" max="2048" width="11.44140625" style="343" hidden="1"/>
    <col min="2049" max="2049" width="11.5546875" style="343" hidden="1"/>
    <col min="2050" max="2050" width="17.109375" style="343" hidden="1"/>
    <col min="2051" max="2304" width="11.44140625" style="343" hidden="1"/>
    <col min="2305" max="2305" width="11.5546875" style="343" hidden="1"/>
    <col min="2306" max="2306" width="17.109375" style="343" hidden="1"/>
    <col min="2307" max="2560" width="11.44140625" style="343" hidden="1"/>
    <col min="2561" max="2561" width="11.5546875" style="343" hidden="1"/>
    <col min="2562" max="2562" width="17.109375" style="343" hidden="1"/>
    <col min="2563" max="2816" width="11.44140625" style="343" hidden="1"/>
    <col min="2817" max="2817" width="11.5546875" style="343" hidden="1"/>
    <col min="2818" max="2818" width="17.109375" style="343" hidden="1"/>
    <col min="2819" max="3072" width="11.44140625" style="343" hidden="1"/>
    <col min="3073" max="3073" width="11.5546875" style="343" hidden="1"/>
    <col min="3074" max="3074" width="17.109375" style="343" hidden="1"/>
    <col min="3075" max="3328" width="11.44140625" style="343" hidden="1"/>
    <col min="3329" max="3329" width="11.5546875" style="343" hidden="1"/>
    <col min="3330" max="3330" width="17.109375" style="343" hidden="1"/>
    <col min="3331" max="3584" width="11.44140625" style="343" hidden="1"/>
    <col min="3585" max="3585" width="11.5546875" style="343" hidden="1"/>
    <col min="3586" max="3586" width="17.109375" style="343" hidden="1"/>
    <col min="3587" max="3840" width="11.44140625" style="343" hidden="1"/>
    <col min="3841" max="3841" width="11.5546875" style="343" hidden="1"/>
    <col min="3842" max="3842" width="17.109375" style="343" hidden="1"/>
    <col min="3843" max="4096" width="11.44140625" style="343" hidden="1"/>
    <col min="4097" max="4097" width="11.5546875" style="343" hidden="1"/>
    <col min="4098" max="4098" width="17.109375" style="343" hidden="1"/>
    <col min="4099" max="4352" width="11.44140625" style="343" hidden="1"/>
    <col min="4353" max="4353" width="11.5546875" style="343" hidden="1"/>
    <col min="4354" max="4354" width="17.109375" style="343" hidden="1"/>
    <col min="4355" max="4608" width="11.44140625" style="343" hidden="1"/>
    <col min="4609" max="4609" width="11.5546875" style="343" hidden="1"/>
    <col min="4610" max="4610" width="17.109375" style="343" hidden="1"/>
    <col min="4611" max="4864" width="11.44140625" style="343" hidden="1"/>
    <col min="4865" max="4865" width="11.5546875" style="343" hidden="1"/>
    <col min="4866" max="4866" width="17.109375" style="343" hidden="1"/>
    <col min="4867" max="5120" width="11.44140625" style="343" hidden="1"/>
    <col min="5121" max="5121" width="11.5546875" style="343" hidden="1"/>
    <col min="5122" max="5122" width="17.109375" style="343" hidden="1"/>
    <col min="5123" max="5376" width="11.44140625" style="343" hidden="1"/>
    <col min="5377" max="5377" width="11.5546875" style="343" hidden="1"/>
    <col min="5378" max="5378" width="17.109375" style="343" hidden="1"/>
    <col min="5379" max="5632" width="11.44140625" style="343" hidden="1"/>
    <col min="5633" max="5633" width="11.5546875" style="343" hidden="1"/>
    <col min="5634" max="5634" width="17.109375" style="343" hidden="1"/>
    <col min="5635" max="5888" width="11.44140625" style="343" hidden="1"/>
    <col min="5889" max="5889" width="11.5546875" style="343" hidden="1"/>
    <col min="5890" max="5890" width="17.109375" style="343" hidden="1"/>
    <col min="5891" max="6144" width="11.44140625" style="343" hidden="1"/>
    <col min="6145" max="6145" width="11.5546875" style="343" hidden="1"/>
    <col min="6146" max="6146" width="17.109375" style="343" hidden="1"/>
    <col min="6147" max="6400" width="11.44140625" style="343" hidden="1"/>
    <col min="6401" max="6401" width="11.5546875" style="343" hidden="1"/>
    <col min="6402" max="6402" width="17.109375" style="343" hidden="1"/>
    <col min="6403" max="6656" width="11.44140625" style="343" hidden="1"/>
    <col min="6657" max="6657" width="11.5546875" style="343" hidden="1"/>
    <col min="6658" max="6658" width="17.109375" style="343" hidden="1"/>
    <col min="6659" max="6912" width="11.44140625" style="343" hidden="1"/>
    <col min="6913" max="6913" width="11.5546875" style="343" hidden="1"/>
    <col min="6914" max="6914" width="17.109375" style="343" hidden="1"/>
    <col min="6915" max="7168" width="11.44140625" style="343" hidden="1"/>
    <col min="7169" max="7169" width="11.5546875" style="343" hidden="1"/>
    <col min="7170" max="7170" width="17.109375" style="343" hidden="1"/>
    <col min="7171" max="7424" width="11.44140625" style="343" hidden="1"/>
    <col min="7425" max="7425" width="11.5546875" style="343" hidden="1"/>
    <col min="7426" max="7426" width="17.109375" style="343" hidden="1"/>
    <col min="7427" max="7680" width="11.44140625" style="343" hidden="1"/>
    <col min="7681" max="7681" width="11.5546875" style="343" hidden="1"/>
    <col min="7682" max="7682" width="17.109375" style="343" hidden="1"/>
    <col min="7683" max="7936" width="11.44140625" style="343" hidden="1"/>
    <col min="7937" max="7937" width="11.5546875" style="343" hidden="1"/>
    <col min="7938" max="7938" width="17.109375" style="343" hidden="1"/>
    <col min="7939" max="8192" width="11.44140625" style="343" hidden="1"/>
    <col min="8193" max="8193" width="11.5546875" style="343" hidden="1"/>
    <col min="8194" max="8194" width="17.109375" style="343" hidden="1"/>
    <col min="8195" max="8448" width="11.44140625" style="343" hidden="1"/>
    <col min="8449" max="8449" width="11.5546875" style="343" hidden="1"/>
    <col min="8450" max="8450" width="17.109375" style="343" hidden="1"/>
    <col min="8451" max="8704" width="11.44140625" style="343" hidden="1"/>
    <col min="8705" max="8705" width="11.5546875" style="343" hidden="1"/>
    <col min="8706" max="8706" width="17.109375" style="343" hidden="1"/>
    <col min="8707" max="8960" width="11.44140625" style="343" hidden="1"/>
    <col min="8961" max="8961" width="11.5546875" style="343" hidden="1"/>
    <col min="8962" max="8962" width="17.109375" style="343" hidden="1"/>
    <col min="8963" max="9216" width="11.44140625" style="343" hidden="1"/>
    <col min="9217" max="9217" width="11.5546875" style="343" hidden="1"/>
    <col min="9218" max="9218" width="17.109375" style="343" hidden="1"/>
    <col min="9219" max="9472" width="11.44140625" style="343" hidden="1"/>
    <col min="9473" max="9473" width="11.5546875" style="343" hidden="1"/>
    <col min="9474" max="9474" width="17.109375" style="343" hidden="1"/>
    <col min="9475" max="9728" width="11.44140625" style="343" hidden="1"/>
    <col min="9729" max="9729" width="11.5546875" style="343" hidden="1"/>
    <col min="9730" max="9730" width="17.109375" style="343" hidden="1"/>
    <col min="9731" max="9984" width="11.44140625" style="343" hidden="1"/>
    <col min="9985" max="9985" width="11.5546875" style="343" hidden="1"/>
    <col min="9986" max="9986" width="17.109375" style="343" hidden="1"/>
    <col min="9987" max="10240" width="11.44140625" style="343" hidden="1"/>
    <col min="10241" max="10241" width="11.5546875" style="343" hidden="1"/>
    <col min="10242" max="10242" width="17.109375" style="343" hidden="1"/>
    <col min="10243" max="10496" width="11.44140625" style="343" hidden="1"/>
    <col min="10497" max="10497" width="11.5546875" style="343" hidden="1"/>
    <col min="10498" max="10498" width="17.109375" style="343" hidden="1"/>
    <col min="10499" max="10752" width="11.44140625" style="343" hidden="1"/>
    <col min="10753" max="10753" width="11.5546875" style="343" hidden="1"/>
    <col min="10754" max="10754" width="17.109375" style="343" hidden="1"/>
    <col min="10755" max="11008" width="11.44140625" style="343" hidden="1"/>
    <col min="11009" max="11009" width="11.5546875" style="343" hidden="1"/>
    <col min="11010" max="11010" width="17.109375" style="343" hidden="1"/>
    <col min="11011" max="11264" width="11.44140625" style="343" hidden="1"/>
    <col min="11265" max="11265" width="11.5546875" style="343" hidden="1"/>
    <col min="11266" max="11266" width="17.109375" style="343" hidden="1"/>
    <col min="11267" max="11520" width="11.44140625" style="343" hidden="1"/>
    <col min="11521" max="11521" width="11.5546875" style="343" hidden="1"/>
    <col min="11522" max="11522" width="17.109375" style="343" hidden="1"/>
    <col min="11523" max="11776" width="11.44140625" style="343" hidden="1"/>
    <col min="11777" max="11777" width="11.5546875" style="343" hidden="1"/>
    <col min="11778" max="11778" width="17.109375" style="343" hidden="1"/>
    <col min="11779" max="12032" width="11.44140625" style="343" hidden="1"/>
    <col min="12033" max="12033" width="11.5546875" style="343" hidden="1"/>
    <col min="12034" max="12034" width="17.109375" style="343" hidden="1"/>
    <col min="12035" max="12288" width="11.44140625" style="343" hidden="1"/>
    <col min="12289" max="12289" width="11.5546875" style="343" hidden="1"/>
    <col min="12290" max="12290" width="17.109375" style="343" hidden="1"/>
    <col min="12291" max="12544" width="11.44140625" style="343" hidden="1"/>
    <col min="12545" max="12545" width="11.5546875" style="343" hidden="1"/>
    <col min="12546" max="12546" width="17.109375" style="343" hidden="1"/>
    <col min="12547" max="12800" width="11.44140625" style="343" hidden="1"/>
    <col min="12801" max="12801" width="11.5546875" style="343" hidden="1"/>
    <col min="12802" max="12802" width="17.109375" style="343" hidden="1"/>
    <col min="12803" max="13056" width="11.44140625" style="343" hidden="1"/>
    <col min="13057" max="13057" width="11.5546875" style="343" hidden="1"/>
    <col min="13058" max="13058" width="17.109375" style="343" hidden="1"/>
    <col min="13059" max="13312" width="11.44140625" style="343" hidden="1"/>
    <col min="13313" max="13313" width="11.5546875" style="343" hidden="1"/>
    <col min="13314" max="13314" width="17.109375" style="343" hidden="1"/>
    <col min="13315" max="13568" width="11.44140625" style="343" hidden="1"/>
    <col min="13569" max="13569" width="11.5546875" style="343" hidden="1"/>
    <col min="13570" max="13570" width="17.109375" style="343" hidden="1"/>
    <col min="13571" max="13824" width="11.44140625" style="343" hidden="1"/>
    <col min="13825" max="13825" width="11.5546875" style="343" hidden="1"/>
    <col min="13826" max="13826" width="17.109375" style="343" hidden="1"/>
    <col min="13827" max="14080" width="11.44140625" style="343" hidden="1"/>
    <col min="14081" max="14081" width="11.5546875" style="343" hidden="1"/>
    <col min="14082" max="14082" width="17.109375" style="343" hidden="1"/>
    <col min="14083" max="14336" width="11.44140625" style="343" hidden="1"/>
    <col min="14337" max="14337" width="11.5546875" style="343" hidden="1"/>
    <col min="14338" max="14338" width="17.109375" style="343" hidden="1"/>
    <col min="14339" max="14592" width="11.44140625" style="343" hidden="1"/>
    <col min="14593" max="14593" width="11.5546875" style="343" hidden="1"/>
    <col min="14594" max="14594" width="17.109375" style="343" hidden="1"/>
    <col min="14595" max="14848" width="11.44140625" style="343" hidden="1"/>
    <col min="14849" max="14849" width="11.5546875" style="343" hidden="1"/>
    <col min="14850" max="14850" width="17.109375" style="343" hidden="1"/>
    <col min="14851" max="15104" width="11.44140625" style="343" hidden="1"/>
    <col min="15105" max="15105" width="11.5546875" style="343" hidden="1"/>
    <col min="15106" max="15106" width="17.109375" style="343" hidden="1"/>
    <col min="15107" max="15360" width="11.44140625" style="343" hidden="1"/>
    <col min="15361" max="15361" width="11.5546875" style="343" hidden="1"/>
    <col min="15362" max="15362" width="17.109375" style="343" hidden="1"/>
    <col min="15363" max="15616" width="11.44140625" style="343" hidden="1"/>
    <col min="15617" max="15617" width="11.5546875" style="343" hidden="1"/>
    <col min="15618" max="15618" width="17.109375" style="343" hidden="1"/>
    <col min="15619" max="15872" width="11.44140625" style="343" hidden="1"/>
    <col min="15873" max="15873" width="11.5546875" style="343" hidden="1"/>
    <col min="15874" max="15874" width="17.109375" style="343" hidden="1"/>
    <col min="15875" max="16128" width="11.44140625" style="343" hidden="1"/>
    <col min="16129" max="16129" width="11.5546875" style="343" hidden="1"/>
    <col min="16130" max="16130" width="17.109375" style="343" hidden="1"/>
    <col min="16131" max="16384" width="3.6640625" style="343" hidden="1"/>
  </cols>
  <sheetData>
    <row r="1" spans="1:9" ht="17.399999999999999" x14ac:dyDescent="0.3">
      <c r="A1" s="339" t="s">
        <v>411</v>
      </c>
      <c r="B1" s="339"/>
      <c r="C1" s="340"/>
      <c r="D1" s="341"/>
      <c r="E1" s="341"/>
      <c r="F1" s="342"/>
      <c r="I1" s="344"/>
    </row>
    <row r="2" spans="1:9" ht="16.8" x14ac:dyDescent="0.3">
      <c r="A2" s="777" t="s">
        <v>412</v>
      </c>
      <c r="B2" s="777"/>
      <c r="C2" s="777"/>
      <c r="D2" s="342"/>
      <c r="E2" s="342"/>
      <c r="F2" s="778"/>
      <c r="G2" s="778"/>
      <c r="H2" s="778"/>
    </row>
    <row r="3" spans="1:9" ht="16.8" x14ac:dyDescent="0.3">
      <c r="A3" s="339" t="s">
        <v>413</v>
      </c>
      <c r="B3" s="339"/>
      <c r="C3" s="340"/>
      <c r="D3" s="342"/>
      <c r="E3" s="342"/>
      <c r="F3" s="778"/>
      <c r="G3" s="778"/>
      <c r="H3" s="778"/>
    </row>
    <row r="4" spans="1:9" ht="16.8" x14ac:dyDescent="0.3">
      <c r="A4" s="339" t="s">
        <v>414</v>
      </c>
      <c r="B4" s="339"/>
      <c r="C4" s="340"/>
      <c r="D4" s="342"/>
      <c r="E4" s="342"/>
    </row>
    <row r="5" spans="1:9" ht="16.8" x14ac:dyDescent="0.3">
      <c r="A5" s="339"/>
      <c r="B5" s="339"/>
      <c r="C5" s="340"/>
      <c r="D5" s="342"/>
      <c r="E5" s="342"/>
    </row>
    <row r="6" spans="1:9" ht="16.8" x14ac:dyDescent="0.3">
      <c r="A6" s="339"/>
      <c r="B6" s="339"/>
      <c r="C6" s="340"/>
      <c r="D6" s="342"/>
      <c r="E6" s="342"/>
    </row>
    <row r="7" spans="1:9" ht="16.8" x14ac:dyDescent="0.3">
      <c r="A7" s="344"/>
      <c r="B7" s="344"/>
      <c r="C7" s="340"/>
      <c r="D7" s="342"/>
      <c r="E7" s="342"/>
    </row>
    <row r="8" spans="1:9" ht="16.8" x14ac:dyDescent="0.3">
      <c r="A8" s="344"/>
      <c r="B8" s="344"/>
      <c r="C8" s="340"/>
      <c r="D8" s="342"/>
      <c r="E8" s="342"/>
    </row>
    <row r="9" spans="1:9" ht="17.399999999999999" x14ac:dyDescent="0.3">
      <c r="A9" s="343" t="s">
        <v>512</v>
      </c>
      <c r="B9" s="341"/>
      <c r="C9" s="812" t="s">
        <v>439</v>
      </c>
      <c r="D9" s="812"/>
      <c r="E9" s="812"/>
      <c r="F9" s="472" t="s">
        <v>10</v>
      </c>
      <c r="G9" s="474"/>
      <c r="H9" s="345"/>
    </row>
    <row r="10" spans="1:9" ht="17.399999999999999" customHeight="1" x14ac:dyDescent="0.25">
      <c r="A10" s="342" t="s">
        <v>499</v>
      </c>
      <c r="B10" s="342"/>
      <c r="C10" s="473"/>
      <c r="D10" s="342"/>
      <c r="E10" s="342"/>
      <c r="F10" s="342"/>
      <c r="G10" s="342"/>
      <c r="H10" s="342"/>
    </row>
    <row r="11" spans="1:9" s="346" customFormat="1" ht="19.95" customHeight="1" x14ac:dyDescent="0.3">
      <c r="A11" s="779" t="s">
        <v>415</v>
      </c>
      <c r="B11" s="780"/>
      <c r="C11" s="781" t="s">
        <v>416</v>
      </c>
      <c r="D11" s="782"/>
      <c r="G11" s="783"/>
      <c r="H11" s="783"/>
    </row>
    <row r="12" spans="1:9" s="346" customFormat="1" ht="19.95" customHeight="1" x14ac:dyDescent="0.3">
      <c r="A12" s="787" t="s">
        <v>26</v>
      </c>
      <c r="B12" s="788"/>
      <c r="C12" s="789"/>
      <c r="D12" s="790"/>
      <c r="E12" s="791"/>
      <c r="F12" s="792"/>
      <c r="G12" s="348"/>
      <c r="H12" s="348"/>
    </row>
    <row r="13" spans="1:9" s="346" customFormat="1" ht="19.95" customHeight="1" x14ac:dyDescent="0.25">
      <c r="A13" s="349"/>
      <c r="B13" s="350"/>
      <c r="C13" s="351"/>
      <c r="D13" s="351"/>
      <c r="E13" s="351"/>
      <c r="F13" s="351"/>
      <c r="G13" s="348"/>
      <c r="H13" s="475"/>
    </row>
    <row r="14" spans="1:9" s="355" customFormat="1" ht="15.6" x14ac:dyDescent="0.3">
      <c r="A14" s="352" t="s">
        <v>418</v>
      </c>
      <c r="B14" s="352"/>
      <c r="C14" s="353"/>
      <c r="D14" s="353"/>
      <c r="E14" s="353"/>
      <c r="F14" s="353"/>
      <c r="G14" s="354"/>
      <c r="H14" s="354"/>
    </row>
    <row r="15" spans="1:9" s="346" customFormat="1" x14ac:dyDescent="0.3">
      <c r="A15" s="349"/>
      <c r="B15" s="356"/>
      <c r="C15" s="357"/>
      <c r="D15" s="357"/>
      <c r="E15" s="357"/>
      <c r="F15" s="357"/>
      <c r="G15" s="348"/>
      <c r="H15" s="348"/>
    </row>
    <row r="16" spans="1:9" s="346" customFormat="1" ht="19.95" customHeight="1" x14ac:dyDescent="0.3">
      <c r="A16" s="358" t="s">
        <v>462</v>
      </c>
      <c r="B16" s="359"/>
      <c r="C16" s="793">
        <v>0.15</v>
      </c>
      <c r="D16" s="794"/>
      <c r="E16" s="795" t="s">
        <v>419</v>
      </c>
      <c r="F16" s="796"/>
      <c r="G16" s="796"/>
      <c r="H16" s="797"/>
    </row>
    <row r="17" spans="1:15" s="346" customFormat="1" ht="19.95" customHeight="1" x14ac:dyDescent="0.3">
      <c r="A17" s="358" t="s">
        <v>463</v>
      </c>
      <c r="B17" s="359"/>
      <c r="C17" s="793">
        <v>0.08</v>
      </c>
      <c r="D17" s="794"/>
      <c r="E17" s="795" t="s">
        <v>511</v>
      </c>
      <c r="F17" s="796"/>
      <c r="G17" s="796"/>
      <c r="H17" s="797"/>
    </row>
    <row r="18" spans="1:15" s="346" customFormat="1" ht="19.95" customHeight="1" x14ac:dyDescent="0.3">
      <c r="A18" s="349" t="s">
        <v>420</v>
      </c>
      <c r="B18" s="356"/>
      <c r="C18" s="793">
        <v>0.3</v>
      </c>
      <c r="D18" s="794"/>
      <c r="E18" s="795" t="s">
        <v>419</v>
      </c>
      <c r="F18" s="796"/>
      <c r="G18" s="796"/>
      <c r="H18" s="797"/>
    </row>
    <row r="19" spans="1:15" s="346" customFormat="1" ht="19.95" customHeight="1" x14ac:dyDescent="0.3">
      <c r="A19" s="360" t="s">
        <v>421</v>
      </c>
      <c r="B19" s="347"/>
      <c r="C19" s="793">
        <v>0</v>
      </c>
      <c r="D19" s="794"/>
      <c r="E19" s="795" t="s">
        <v>419</v>
      </c>
      <c r="F19" s="796"/>
      <c r="G19" s="796"/>
      <c r="H19" s="797"/>
    </row>
    <row r="20" spans="1:15" ht="19.95" customHeight="1" x14ac:dyDescent="0.25"/>
    <row r="21" spans="1:15" ht="19.95" customHeight="1" x14ac:dyDescent="0.3">
      <c r="A21" s="798" t="s">
        <v>422</v>
      </c>
      <c r="B21" s="798"/>
      <c r="C21" s="798"/>
    </row>
    <row r="22" spans="1:15" ht="19.95" customHeight="1" x14ac:dyDescent="0.25">
      <c r="A22" s="361" t="s">
        <v>423</v>
      </c>
      <c r="C22" s="784"/>
      <c r="D22" s="785"/>
      <c r="E22" s="785"/>
      <c r="F22" s="785"/>
      <c r="G22" s="785"/>
      <c r="H22" s="786"/>
    </row>
    <row r="23" spans="1:15" ht="19.95" customHeight="1" x14ac:dyDescent="0.25">
      <c r="A23" s="361" t="s">
        <v>424</v>
      </c>
      <c r="C23" s="784"/>
      <c r="D23" s="785"/>
      <c r="E23" s="785"/>
      <c r="F23" s="785"/>
      <c r="G23" s="785"/>
      <c r="H23" s="786"/>
    </row>
    <row r="24" spans="1:15" ht="19.95" customHeight="1" x14ac:dyDescent="0.25">
      <c r="A24" s="361" t="s">
        <v>425</v>
      </c>
      <c r="C24" s="784"/>
      <c r="D24" s="785"/>
      <c r="E24" s="785"/>
      <c r="F24" s="785"/>
      <c r="G24" s="785"/>
      <c r="H24" s="786"/>
    </row>
    <row r="25" spans="1:15" ht="19.95" customHeight="1" x14ac:dyDescent="0.25"/>
    <row r="26" spans="1:15" s="363" customFormat="1" ht="19.95" customHeight="1" x14ac:dyDescent="0.3">
      <c r="A26" s="798" t="s">
        <v>510</v>
      </c>
      <c r="B26" s="798"/>
      <c r="C26" s="798"/>
      <c r="D26" s="362"/>
      <c r="E26" s="362"/>
      <c r="F26" s="362"/>
      <c r="G26" s="362"/>
      <c r="H26" s="362"/>
    </row>
    <row r="27" spans="1:15" s="273" customFormat="1" x14ac:dyDescent="0.25">
      <c r="A27" s="364"/>
      <c r="B27" s="364"/>
      <c r="C27" s="364"/>
      <c r="D27" s="364"/>
      <c r="E27" s="364"/>
      <c r="F27" s="364"/>
      <c r="G27" s="364"/>
      <c r="H27" s="364"/>
      <c r="J27" s="365"/>
    </row>
    <row r="28" spans="1:15" s="367" customFormat="1" ht="20.100000000000001" customHeight="1" x14ac:dyDescent="0.3">
      <c r="A28" s="366" t="s">
        <v>504</v>
      </c>
      <c r="B28" s="366"/>
      <c r="C28" s="802"/>
      <c r="D28" s="801"/>
      <c r="E28" s="803" t="s">
        <v>16</v>
      </c>
      <c r="F28" s="804"/>
      <c r="G28" s="805"/>
      <c r="H28" s="806"/>
    </row>
    <row r="29" spans="1:15" s="369" customFormat="1" ht="20.100000000000001" customHeight="1" x14ac:dyDescent="0.3">
      <c r="A29" s="368" t="s">
        <v>426</v>
      </c>
      <c r="B29" s="368"/>
      <c r="C29" s="799"/>
      <c r="D29" s="800"/>
      <c r="E29" s="800"/>
      <c r="F29" s="800"/>
      <c r="G29" s="800"/>
      <c r="H29" s="801"/>
    </row>
    <row r="30" spans="1:15" s="370" customFormat="1" ht="20.100000000000001" customHeight="1" x14ac:dyDescent="0.25">
      <c r="A30" s="813"/>
      <c r="B30" s="813"/>
      <c r="C30" s="813"/>
      <c r="D30" s="813"/>
      <c r="E30" s="813"/>
      <c r="F30" s="813"/>
      <c r="G30" s="813"/>
      <c r="H30" s="813"/>
      <c r="N30" s="371"/>
      <c r="O30" s="372"/>
    </row>
    <row r="31" spans="1:15" s="370" customFormat="1" ht="20.100000000000001" customHeight="1" x14ac:dyDescent="0.3">
      <c r="A31" s="814" t="s">
        <v>427</v>
      </c>
      <c r="B31" s="814"/>
      <c r="C31" s="813"/>
      <c r="D31" s="813"/>
      <c r="E31" s="813"/>
      <c r="F31" s="813"/>
      <c r="G31" s="813"/>
      <c r="H31" s="813"/>
    </row>
    <row r="32" spans="1:15" s="369" customFormat="1" ht="20.100000000000001" customHeight="1" x14ac:dyDescent="0.3">
      <c r="A32" s="369" t="s">
        <v>500</v>
      </c>
      <c r="B32" s="373"/>
      <c r="C32" s="799"/>
      <c r="D32" s="800"/>
      <c r="E32" s="800"/>
      <c r="F32" s="800"/>
      <c r="G32" s="800"/>
      <c r="H32" s="801"/>
      <c r="J32" s="374"/>
    </row>
    <row r="33" spans="1:8" s="369" customFormat="1" ht="20.100000000000001" customHeight="1" x14ac:dyDescent="0.3">
      <c r="A33" s="373" t="s">
        <v>501</v>
      </c>
      <c r="B33" s="373"/>
      <c r="C33" s="799"/>
      <c r="D33" s="800"/>
      <c r="E33" s="800"/>
      <c r="F33" s="800"/>
      <c r="G33" s="800"/>
      <c r="H33" s="801"/>
    </row>
    <row r="34" spans="1:8" s="369" customFormat="1" ht="20.100000000000001" customHeight="1" x14ac:dyDescent="0.3">
      <c r="A34" s="369" t="s">
        <v>502</v>
      </c>
      <c r="B34" s="368"/>
      <c r="C34" s="799"/>
      <c r="D34" s="800"/>
      <c r="E34" s="800"/>
      <c r="F34" s="800"/>
      <c r="G34" s="800"/>
      <c r="H34" s="801"/>
    </row>
    <row r="35" spans="1:8" s="369" customFormat="1" ht="20.100000000000001" customHeight="1" x14ac:dyDescent="0.3">
      <c r="A35" s="366" t="s">
        <v>503</v>
      </c>
      <c r="B35" s="368"/>
      <c r="C35" s="799"/>
      <c r="D35" s="800"/>
      <c r="E35" s="800"/>
      <c r="F35" s="800"/>
      <c r="G35" s="800"/>
      <c r="H35" s="801"/>
    </row>
    <row r="36" spans="1:8" s="370" customFormat="1" ht="20.100000000000001" customHeight="1" x14ac:dyDescent="0.25">
      <c r="A36" s="813"/>
      <c r="B36" s="813"/>
      <c r="C36" s="813"/>
      <c r="D36" s="813"/>
      <c r="E36" s="813"/>
      <c r="F36" s="813"/>
      <c r="G36" s="813"/>
      <c r="H36" s="813"/>
    </row>
    <row r="37" spans="1:8" s="370" customFormat="1" ht="20.100000000000001" customHeight="1" x14ac:dyDescent="0.3">
      <c r="A37" s="814" t="s">
        <v>428</v>
      </c>
      <c r="B37" s="814"/>
      <c r="C37" s="813"/>
      <c r="D37" s="813"/>
      <c r="E37" s="813"/>
      <c r="F37" s="813"/>
      <c r="G37" s="813"/>
      <c r="H37" s="813"/>
    </row>
    <row r="38" spans="1:8" s="370" customFormat="1" ht="10.5" customHeight="1" x14ac:dyDescent="0.25">
      <c r="B38" s="375"/>
      <c r="C38" s="376"/>
      <c r="D38" s="376"/>
      <c r="E38" s="376"/>
      <c r="F38" s="376"/>
      <c r="G38" s="376"/>
      <c r="H38" s="376"/>
    </row>
    <row r="39" spans="1:8" s="378" customFormat="1" ht="39" customHeight="1" x14ac:dyDescent="0.3">
      <c r="A39" s="368" t="s">
        <v>429</v>
      </c>
      <c r="B39" s="377"/>
      <c r="C39" s="799"/>
      <c r="D39" s="800"/>
      <c r="E39" s="800"/>
      <c r="F39" s="800"/>
      <c r="G39" s="800"/>
      <c r="H39" s="801"/>
    </row>
    <row r="40" spans="1:8" s="380" customFormat="1" ht="9" customHeight="1" x14ac:dyDescent="0.25">
      <c r="A40" s="379"/>
      <c r="B40" s="379"/>
      <c r="C40" s="379"/>
      <c r="D40" s="379"/>
      <c r="E40" s="379"/>
      <c r="F40" s="379"/>
      <c r="G40" s="379"/>
      <c r="H40" s="379"/>
    </row>
    <row r="41" spans="1:8" s="381" customFormat="1" ht="20.100000000000001" customHeight="1" x14ac:dyDescent="0.3">
      <c r="A41" s="814" t="s">
        <v>430</v>
      </c>
      <c r="B41" s="814"/>
      <c r="C41" s="814"/>
      <c r="D41" s="375"/>
      <c r="E41" s="375"/>
      <c r="F41" s="375"/>
      <c r="G41" s="375"/>
      <c r="H41" s="375"/>
    </row>
    <row r="42" spans="1:8" s="381" customFormat="1" ht="15.75" customHeight="1" x14ac:dyDescent="0.3">
      <c r="A42" s="382"/>
      <c r="B42" s="382"/>
      <c r="C42" s="815" t="s">
        <v>431</v>
      </c>
      <c r="D42" s="815"/>
      <c r="G42" s="815" t="s">
        <v>432</v>
      </c>
      <c r="H42" s="815"/>
    </row>
    <row r="43" spans="1:8" s="369" customFormat="1" ht="21" customHeight="1" x14ac:dyDescent="0.3">
      <c r="A43" s="366" t="s">
        <v>433</v>
      </c>
      <c r="B43" s="366"/>
      <c r="C43" s="807"/>
      <c r="D43" s="808"/>
      <c r="G43" s="807"/>
      <c r="H43" s="808"/>
    </row>
    <row r="44" spans="1:8" s="385" customFormat="1" ht="26.25" customHeight="1" x14ac:dyDescent="0.3">
      <c r="A44" s="366" t="s">
        <v>434</v>
      </c>
      <c r="B44" s="383"/>
      <c r="C44" s="384" t="str">
        <f>IF(von="","~",DATEDIF(von,bis+1,"m"))</f>
        <v>~</v>
      </c>
      <c r="D44" s="384" t="str">
        <f>IF(von="","~",bis-EDATE(von,LaufzeitMonate)+1)</f>
        <v>~</v>
      </c>
      <c r="E44" s="809" t="s">
        <v>435</v>
      </c>
      <c r="F44" s="810"/>
      <c r="G44" s="811" t="str">
        <f>IF(bis="","~",DATEDIF(von,bis+1,"d"))</f>
        <v>~</v>
      </c>
      <c r="H44" s="811"/>
    </row>
    <row r="45" spans="1:8" s="273" customFormat="1" x14ac:dyDescent="0.25">
      <c r="A45" s="386"/>
      <c r="B45" s="364"/>
      <c r="C45" s="364"/>
      <c r="D45" s="364"/>
      <c r="E45" s="364"/>
      <c r="F45" s="364"/>
      <c r="G45" s="364"/>
      <c r="H45" s="364"/>
    </row>
    <row r="179" x14ac:dyDescent="0.25"/>
    <row r="180" x14ac:dyDescent="0.25"/>
    <row r="181" x14ac:dyDescent="0.25"/>
  </sheetData>
  <sheetProtection selectLockedCells="1"/>
  <mergeCells count="42">
    <mergeCell ref="C43:D43"/>
    <mergeCell ref="G43:H43"/>
    <mergeCell ref="E44:F44"/>
    <mergeCell ref="G44:H44"/>
    <mergeCell ref="C9:E9"/>
    <mergeCell ref="A36:H36"/>
    <mergeCell ref="A37:H37"/>
    <mergeCell ref="C39:H39"/>
    <mergeCell ref="A41:C41"/>
    <mergeCell ref="C42:D42"/>
    <mergeCell ref="G42:H42"/>
    <mergeCell ref="A30:H30"/>
    <mergeCell ref="A31:H31"/>
    <mergeCell ref="C32:H32"/>
    <mergeCell ref="C33:H33"/>
    <mergeCell ref="C34:H34"/>
    <mergeCell ref="C35:H35"/>
    <mergeCell ref="A26:C26"/>
    <mergeCell ref="C28:D28"/>
    <mergeCell ref="E28:F28"/>
    <mergeCell ref="G28:H28"/>
    <mergeCell ref="C29:H29"/>
    <mergeCell ref="C24:H24"/>
    <mergeCell ref="A12:B12"/>
    <mergeCell ref="C12:F12"/>
    <mergeCell ref="C16:D16"/>
    <mergeCell ref="E16:H16"/>
    <mergeCell ref="C18:D18"/>
    <mergeCell ref="E18:H18"/>
    <mergeCell ref="C19:D19"/>
    <mergeCell ref="E19:H19"/>
    <mergeCell ref="A21:C21"/>
    <mergeCell ref="C22:H22"/>
    <mergeCell ref="C23:H23"/>
    <mergeCell ref="C17:D17"/>
    <mergeCell ref="E17:H17"/>
    <mergeCell ref="A2:C2"/>
    <mergeCell ref="F2:H2"/>
    <mergeCell ref="F3:H3"/>
    <mergeCell ref="A11:B11"/>
    <mergeCell ref="C11:D11"/>
    <mergeCell ref="G11:H11"/>
  </mergeCells>
  <dataValidations count="2">
    <dataValidation type="list" allowBlank="1" showInputMessage="1" showErrorMessage="1" sqref="C12:F12" xr:uid="{00000000-0002-0000-0B00-000000000000}">
      <formula1>Art_Finanzierung</formula1>
    </dataValidation>
    <dataValidation type="list" allowBlank="1" showInputMessage="1" showErrorMessage="1" sqref="C9:E9" xr:uid="{00000000-0002-0000-0B00-000001000000}">
      <formula1>Art_Antrag</formula1>
    </dataValidation>
  </dataValidations>
  <printOptions horizontalCentered="1"/>
  <pageMargins left="0.70866141732283472" right="0.70866141732283472" top="0.94488188976377963" bottom="0.78740157480314965" header="0.31496062992125984" footer="0.31496062992125984"/>
  <pageSetup paperSize="9" scale="81" orientation="portrait" r:id="rId1"/>
  <headerFooter>
    <oddHeader>&amp;L&amp;G&amp;R&amp;G</oddHeader>
    <oddFooter>&amp;L&amp;10&amp;F
&amp;A&amp;C&amp;G
Finanzantrag_ESF_V1_0_231215&amp;RSeite &amp;P /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FC52"/>
  <sheetViews>
    <sheetView showGridLines="0" zoomScaleNormal="100" workbookViewId="0">
      <selection activeCell="B7" sqref="B7"/>
    </sheetView>
  </sheetViews>
  <sheetFormatPr baseColWidth="10" defaultColWidth="0" defaultRowHeight="14.4" zeroHeight="1" x14ac:dyDescent="0.3"/>
  <cols>
    <col min="1" max="1" width="2.6640625" style="233" customWidth="1"/>
    <col min="2" max="6" width="2.6640625" customWidth="1"/>
    <col min="7" max="10" width="11.5546875" customWidth="1"/>
    <col min="11" max="11" width="10.33203125" style="233" customWidth="1"/>
    <col min="12" max="12" width="18.33203125" customWidth="1"/>
    <col min="13" max="13" width="6.33203125" customWidth="1"/>
    <col min="14" max="14" width="8.44140625" customWidth="1"/>
    <col min="15" max="16383" width="11.5546875" hidden="1"/>
    <col min="16384" max="16384" width="2.33203125" hidden="1"/>
  </cols>
  <sheetData>
    <row r="1" spans="2:12" ht="17.399999999999999" x14ac:dyDescent="0.3">
      <c r="B1" s="471" t="s">
        <v>484</v>
      </c>
      <c r="C1" s="468"/>
      <c r="D1" s="468"/>
      <c r="E1" s="468"/>
      <c r="F1" s="468"/>
      <c r="G1" s="468"/>
      <c r="H1" s="468"/>
      <c r="I1" s="468"/>
      <c r="J1" s="468"/>
      <c r="K1" s="468"/>
      <c r="L1" s="468"/>
    </row>
    <row r="2" spans="2:12" x14ac:dyDescent="0.3">
      <c r="B2" s="469" t="s">
        <v>485</v>
      </c>
      <c r="C2" s="468"/>
      <c r="D2" s="468"/>
      <c r="E2" s="468"/>
      <c r="F2" s="468"/>
      <c r="G2" s="468"/>
      <c r="H2" s="468"/>
      <c r="I2" s="468"/>
      <c r="J2" s="468"/>
      <c r="K2" s="468"/>
      <c r="L2" s="468"/>
    </row>
    <row r="3" spans="2:12" x14ac:dyDescent="0.3">
      <c r="B3" s="469" t="s">
        <v>517</v>
      </c>
      <c r="C3" s="468"/>
      <c r="D3" s="468"/>
      <c r="E3" s="468"/>
      <c r="F3" s="468"/>
      <c r="G3" s="468"/>
      <c r="H3" s="468"/>
      <c r="I3" s="468"/>
      <c r="J3" s="468"/>
      <c r="K3" s="468"/>
      <c r="L3" s="468"/>
    </row>
    <row r="4" spans="2:12" x14ac:dyDescent="0.3">
      <c r="B4" s="468"/>
      <c r="C4" s="468"/>
      <c r="D4" s="468"/>
      <c r="E4" s="468"/>
      <c r="F4" s="468"/>
      <c r="G4" s="468"/>
      <c r="H4" s="468"/>
      <c r="I4" s="468"/>
      <c r="J4" s="468"/>
      <c r="K4" s="468"/>
      <c r="L4" s="468"/>
    </row>
    <row r="5" spans="2:12" x14ac:dyDescent="0.3">
      <c r="B5" s="470" t="s">
        <v>486</v>
      </c>
      <c r="C5" s="468"/>
      <c r="D5" s="468"/>
      <c r="E5" s="468"/>
      <c r="F5" s="468"/>
      <c r="G5" s="468"/>
      <c r="H5" s="468"/>
      <c r="I5" s="468"/>
      <c r="J5" s="468"/>
      <c r="K5" s="468"/>
      <c r="L5" s="468"/>
    </row>
    <row r="6" spans="2:12" x14ac:dyDescent="0.3">
      <c r="B6" s="468"/>
      <c r="C6" s="468"/>
      <c r="D6" s="468"/>
      <c r="E6" s="468"/>
      <c r="F6" s="468"/>
      <c r="G6" s="468"/>
      <c r="H6" s="468"/>
      <c r="I6" s="468"/>
      <c r="J6" s="468"/>
      <c r="K6" s="468"/>
      <c r="L6" s="468"/>
    </row>
    <row r="7" spans="2:12" x14ac:dyDescent="0.3">
      <c r="B7" s="485" t="s">
        <v>489</v>
      </c>
      <c r="C7" s="468"/>
      <c r="D7" s="468" t="s">
        <v>487</v>
      </c>
      <c r="E7" s="468"/>
      <c r="F7" s="468"/>
      <c r="G7" s="468"/>
      <c r="H7" s="468"/>
      <c r="I7" s="468"/>
      <c r="J7" s="468"/>
      <c r="K7" s="468"/>
      <c r="L7" s="468"/>
    </row>
    <row r="8" spans="2:12" ht="9" customHeight="1" x14ac:dyDescent="0.3">
      <c r="B8" s="468"/>
      <c r="C8" s="468"/>
      <c r="D8" s="468"/>
      <c r="E8" s="468"/>
      <c r="F8" s="468"/>
      <c r="G8" s="468"/>
      <c r="H8" s="468"/>
      <c r="I8" s="468"/>
      <c r="J8" s="468"/>
      <c r="K8" s="468"/>
      <c r="L8" s="468"/>
    </row>
    <row r="9" spans="2:12" x14ac:dyDescent="0.3">
      <c r="B9" s="485" t="s">
        <v>489</v>
      </c>
      <c r="C9" s="468"/>
      <c r="D9" s="468" t="s">
        <v>488</v>
      </c>
      <c r="E9" s="468"/>
      <c r="F9" s="468"/>
      <c r="G9" s="468"/>
      <c r="H9" s="468"/>
      <c r="I9" s="468"/>
      <c r="J9" s="468"/>
      <c r="K9" s="468"/>
      <c r="L9" s="468"/>
    </row>
    <row r="10" spans="2:12" ht="10.199999999999999" customHeight="1" x14ac:dyDescent="0.3">
      <c r="B10" s="468"/>
      <c r="C10" s="468"/>
      <c r="D10" s="468"/>
      <c r="E10" s="468"/>
      <c r="F10" s="468"/>
      <c r="G10" s="468"/>
      <c r="H10" s="468"/>
      <c r="I10" s="468"/>
      <c r="J10" s="468"/>
      <c r="K10" s="468"/>
      <c r="L10" s="468"/>
    </row>
    <row r="11" spans="2:12" x14ac:dyDescent="0.3">
      <c r="B11" s="468"/>
      <c r="C11" s="485" t="s">
        <v>489</v>
      </c>
      <c r="D11" s="468"/>
      <c r="E11" s="468" t="s">
        <v>516</v>
      </c>
      <c r="F11" s="468"/>
      <c r="G11" s="468"/>
      <c r="H11" s="468"/>
      <c r="I11" s="468"/>
      <c r="J11" s="468"/>
      <c r="K11" s="468"/>
      <c r="L11" s="468"/>
    </row>
    <row r="12" spans="2:12" x14ac:dyDescent="0.3">
      <c r="B12" s="468"/>
      <c r="C12" s="468"/>
      <c r="D12" s="468"/>
      <c r="E12" s="468" t="s">
        <v>514</v>
      </c>
      <c r="F12" s="468"/>
      <c r="G12" s="468"/>
      <c r="H12" s="468"/>
      <c r="I12" s="468"/>
      <c r="J12" s="468"/>
      <c r="K12" s="468"/>
      <c r="L12" s="468"/>
    </row>
    <row r="13" spans="2:12" ht="8.4" customHeight="1" x14ac:dyDescent="0.3">
      <c r="B13" s="468"/>
      <c r="C13" s="468"/>
      <c r="D13" s="468"/>
      <c r="E13" s="468"/>
      <c r="F13" s="468"/>
      <c r="G13" s="468"/>
      <c r="H13" s="468"/>
      <c r="I13" s="468"/>
      <c r="J13" s="468"/>
      <c r="K13" s="468"/>
      <c r="L13" s="468"/>
    </row>
    <row r="14" spans="2:12" x14ac:dyDescent="0.3">
      <c r="B14" s="468"/>
      <c r="C14" s="485" t="s">
        <v>489</v>
      </c>
      <c r="D14" s="468"/>
      <c r="E14" s="468" t="s">
        <v>515</v>
      </c>
      <c r="F14" s="468"/>
      <c r="G14" s="468"/>
      <c r="H14" s="468"/>
      <c r="I14" s="468"/>
      <c r="J14" s="468"/>
      <c r="K14" s="468"/>
      <c r="L14" s="468"/>
    </row>
    <row r="15" spans="2:12" x14ac:dyDescent="0.3">
      <c r="B15" s="468"/>
      <c r="C15" s="468"/>
      <c r="D15" s="468"/>
      <c r="E15" s="468" t="s">
        <v>514</v>
      </c>
      <c r="F15" s="468"/>
      <c r="G15" s="468"/>
      <c r="H15" s="468"/>
      <c r="I15" s="468"/>
      <c r="J15" s="468"/>
      <c r="K15" s="468"/>
      <c r="L15" s="468"/>
    </row>
    <row r="16" spans="2:12" ht="8.4" customHeight="1" x14ac:dyDescent="0.3">
      <c r="B16" s="468"/>
      <c r="C16" s="468"/>
      <c r="D16" s="468"/>
      <c r="E16" s="468"/>
      <c r="F16" s="468"/>
      <c r="G16" s="468"/>
      <c r="H16" s="468"/>
      <c r="I16" s="468"/>
      <c r="J16" s="468"/>
      <c r="K16" s="468"/>
      <c r="L16" s="468"/>
    </row>
    <row r="17" spans="2:12" x14ac:dyDescent="0.3">
      <c r="B17" s="468"/>
      <c r="C17" s="485" t="s">
        <v>489</v>
      </c>
      <c r="D17" s="468"/>
      <c r="E17" s="468" t="s">
        <v>490</v>
      </c>
      <c r="F17" s="468"/>
      <c r="G17" s="468"/>
      <c r="H17" s="468"/>
      <c r="I17" s="468"/>
      <c r="J17" s="468"/>
      <c r="K17" s="468"/>
      <c r="L17" s="468"/>
    </row>
    <row r="18" spans="2:12" ht="9" customHeight="1" x14ac:dyDescent="0.3">
      <c r="B18" s="468"/>
      <c r="C18" s="468"/>
      <c r="D18" s="468"/>
      <c r="E18" s="468"/>
      <c r="F18" s="468"/>
      <c r="G18" s="468"/>
      <c r="H18" s="468"/>
      <c r="I18" s="468"/>
      <c r="J18" s="468"/>
      <c r="K18" s="468"/>
      <c r="L18" s="468"/>
    </row>
    <row r="19" spans="2:12" x14ac:dyDescent="0.3">
      <c r="B19" s="468"/>
      <c r="C19" s="468"/>
      <c r="D19" s="468"/>
      <c r="E19" s="485" t="s">
        <v>489</v>
      </c>
      <c r="F19" s="468"/>
      <c r="G19" s="468" t="s">
        <v>491</v>
      </c>
      <c r="H19" s="468"/>
      <c r="I19" s="468"/>
      <c r="J19" s="468"/>
      <c r="K19" s="468"/>
      <c r="L19" s="468"/>
    </row>
    <row r="20" spans="2:12" ht="8.4" customHeight="1" x14ac:dyDescent="0.3">
      <c r="B20" s="468"/>
      <c r="C20" s="468"/>
      <c r="D20" s="468"/>
      <c r="E20" s="468"/>
      <c r="F20" s="468"/>
      <c r="G20" s="468"/>
      <c r="H20" s="468"/>
      <c r="I20" s="468"/>
      <c r="J20" s="468"/>
      <c r="K20" s="468"/>
      <c r="L20" s="468"/>
    </row>
    <row r="21" spans="2:12" x14ac:dyDescent="0.3">
      <c r="B21" s="468"/>
      <c r="C21" s="468"/>
      <c r="D21" s="468"/>
      <c r="E21" s="485" t="s">
        <v>489</v>
      </c>
      <c r="F21" s="468"/>
      <c r="G21" s="468" t="s">
        <v>582</v>
      </c>
      <c r="H21" s="468"/>
      <c r="I21" s="468"/>
      <c r="J21" s="468"/>
      <c r="K21" s="468"/>
      <c r="L21" s="468"/>
    </row>
    <row r="22" spans="2:12" ht="9" customHeight="1" x14ac:dyDescent="0.3">
      <c r="B22" s="468"/>
      <c r="C22" s="468"/>
      <c r="D22" s="468"/>
      <c r="E22" s="468"/>
      <c r="F22" s="468"/>
      <c r="G22" s="468"/>
      <c r="H22" s="468"/>
      <c r="I22" s="468"/>
      <c r="J22" s="468"/>
      <c r="K22" s="468"/>
      <c r="L22" s="468"/>
    </row>
    <row r="23" spans="2:12" x14ac:dyDescent="0.3">
      <c r="B23" s="468"/>
      <c r="C23" s="468"/>
      <c r="D23" s="468"/>
      <c r="E23" s="468" t="s">
        <v>526</v>
      </c>
      <c r="F23" s="468"/>
      <c r="G23" s="468"/>
      <c r="H23" s="468"/>
      <c r="I23" s="468"/>
      <c r="J23" s="468"/>
      <c r="K23" s="468"/>
      <c r="L23" s="468"/>
    </row>
    <row r="24" spans="2:12" x14ac:dyDescent="0.3">
      <c r="B24" s="468"/>
      <c r="C24" s="468"/>
      <c r="D24" s="468"/>
      <c r="E24" s="468" t="s">
        <v>492</v>
      </c>
      <c r="F24" s="468"/>
      <c r="G24" s="468"/>
      <c r="H24" s="468"/>
      <c r="I24" s="468"/>
      <c r="J24" s="468"/>
      <c r="K24" s="468"/>
      <c r="L24" s="468"/>
    </row>
    <row r="25" spans="2:12" ht="9" customHeight="1" x14ac:dyDescent="0.3">
      <c r="C25" s="468"/>
      <c r="D25" s="468"/>
      <c r="E25" s="468"/>
      <c r="F25" s="468"/>
      <c r="G25" s="468"/>
      <c r="H25" s="468"/>
      <c r="I25" s="468"/>
      <c r="J25" s="468"/>
      <c r="K25" s="468"/>
      <c r="L25" s="468"/>
    </row>
    <row r="26" spans="2:12" x14ac:dyDescent="0.3">
      <c r="B26" s="470" t="s">
        <v>579</v>
      </c>
      <c r="C26" s="479"/>
      <c r="D26" s="468"/>
      <c r="F26" s="468"/>
      <c r="G26" s="468"/>
      <c r="H26" s="468"/>
      <c r="I26" s="468"/>
      <c r="J26" s="468"/>
      <c r="K26" s="468"/>
      <c r="L26" s="468"/>
    </row>
    <row r="27" spans="2:12" s="233" customFormat="1" x14ac:dyDescent="0.3">
      <c r="B27" s="470" t="s">
        <v>580</v>
      </c>
      <c r="C27" s="479"/>
      <c r="D27" s="468"/>
      <c r="F27" s="468"/>
      <c r="G27" s="468"/>
      <c r="H27" s="468"/>
      <c r="I27" s="468"/>
      <c r="J27" s="468"/>
      <c r="K27" s="468"/>
      <c r="L27" s="468"/>
    </row>
    <row r="28" spans="2:12" ht="8.4" customHeight="1" x14ac:dyDescent="0.3">
      <c r="B28" s="468"/>
      <c r="C28" s="468"/>
      <c r="D28" s="468"/>
      <c r="E28" s="468"/>
      <c r="F28" s="468"/>
      <c r="G28" s="468"/>
      <c r="H28" s="468"/>
      <c r="I28" s="468"/>
      <c r="J28" s="468"/>
      <c r="K28" s="468"/>
      <c r="L28" s="468"/>
    </row>
    <row r="29" spans="2:12" s="234" customFormat="1" x14ac:dyDescent="0.3">
      <c r="B29" s="470" t="s">
        <v>527</v>
      </c>
      <c r="C29" s="470"/>
      <c r="D29" s="470"/>
      <c r="E29" s="470"/>
      <c r="F29" s="470"/>
      <c r="G29" s="470"/>
      <c r="H29" s="470"/>
      <c r="I29" s="470"/>
      <c r="J29" s="470"/>
      <c r="K29" s="470"/>
      <c r="L29" s="470"/>
    </row>
    <row r="30" spans="2:12" x14ac:dyDescent="0.3">
      <c r="B30" s="468"/>
      <c r="C30" s="468"/>
      <c r="D30" s="468"/>
      <c r="E30" s="468"/>
      <c r="F30" s="468"/>
      <c r="G30" s="468"/>
      <c r="H30" s="468"/>
      <c r="I30" s="468"/>
      <c r="J30" s="468"/>
      <c r="K30" s="468"/>
      <c r="L30" s="468"/>
    </row>
    <row r="31" spans="2:12" x14ac:dyDescent="0.3">
      <c r="B31" s="485" t="s">
        <v>489</v>
      </c>
      <c r="C31" s="468"/>
      <c r="D31" s="468" t="s">
        <v>493</v>
      </c>
      <c r="E31" s="468"/>
      <c r="F31" s="468"/>
      <c r="G31" s="468"/>
      <c r="H31" s="468"/>
      <c r="I31" s="468"/>
      <c r="J31" s="468"/>
      <c r="K31" s="468"/>
      <c r="L31" s="468"/>
    </row>
    <row r="32" spans="2:12" x14ac:dyDescent="0.3">
      <c r="B32" s="468"/>
      <c r="C32" s="468"/>
      <c r="D32" s="468"/>
      <c r="E32" s="468"/>
      <c r="F32" s="468"/>
      <c r="G32" s="468"/>
      <c r="H32" s="468"/>
      <c r="I32" s="468"/>
      <c r="J32" s="468"/>
      <c r="K32" s="468"/>
      <c r="L32" s="468"/>
    </row>
    <row r="33" spans="2:12" x14ac:dyDescent="0.3">
      <c r="B33" s="485" t="s">
        <v>489</v>
      </c>
      <c r="C33" s="468"/>
      <c r="D33" s="468" t="s">
        <v>494</v>
      </c>
      <c r="E33" s="468"/>
      <c r="F33" s="468"/>
      <c r="G33" s="468"/>
      <c r="H33" s="468"/>
      <c r="I33" s="468"/>
      <c r="J33" s="468"/>
      <c r="K33" s="468"/>
      <c r="L33" s="468"/>
    </row>
    <row r="34" spans="2:12" x14ac:dyDescent="0.3">
      <c r="B34" s="468"/>
      <c r="C34" s="468"/>
      <c r="D34" s="468"/>
      <c r="E34" s="468"/>
      <c r="F34" s="468"/>
      <c r="G34" s="468"/>
      <c r="H34" s="468"/>
      <c r="I34" s="468"/>
      <c r="J34" s="468"/>
      <c r="K34" s="468"/>
      <c r="L34" s="468"/>
    </row>
    <row r="35" spans="2:12" x14ac:dyDescent="0.3">
      <c r="B35" s="468" t="s">
        <v>495</v>
      </c>
      <c r="C35" s="468"/>
      <c r="D35" s="468"/>
      <c r="E35" s="468"/>
      <c r="F35" s="468"/>
      <c r="G35" s="468"/>
      <c r="H35" s="626"/>
      <c r="I35" s="626"/>
      <c r="J35" s="468" t="s">
        <v>557</v>
      </c>
      <c r="K35" s="468"/>
      <c r="L35" s="468"/>
    </row>
    <row r="36" spans="2:12" x14ac:dyDescent="0.3">
      <c r="B36" s="468"/>
      <c r="C36" s="468"/>
      <c r="D36" s="468"/>
      <c r="E36" s="468"/>
      <c r="F36" s="468"/>
      <c r="G36" s="468"/>
      <c r="H36" s="468"/>
      <c r="I36" s="468"/>
      <c r="J36" s="468"/>
      <c r="K36" s="468"/>
      <c r="L36" s="468"/>
    </row>
    <row r="37" spans="2:12" x14ac:dyDescent="0.3">
      <c r="B37" s="468" t="s">
        <v>556</v>
      </c>
      <c r="C37" s="468"/>
      <c r="D37" s="468"/>
      <c r="E37" s="468"/>
      <c r="F37" s="468"/>
      <c r="G37" s="468"/>
      <c r="H37" s="468"/>
      <c r="I37" s="468"/>
      <c r="J37" s="468"/>
      <c r="K37" s="468"/>
      <c r="L37" s="468"/>
    </row>
    <row r="38" spans="2:12" x14ac:dyDescent="0.3">
      <c r="B38" s="631"/>
      <c r="C38" s="631"/>
      <c r="D38" s="631"/>
      <c r="E38" s="631"/>
      <c r="F38" s="631"/>
      <c r="G38" s="631"/>
      <c r="H38" s="631"/>
      <c r="I38" s="631"/>
      <c r="J38" s="631"/>
      <c r="K38" s="631"/>
      <c r="L38" s="631"/>
    </row>
    <row r="39" spans="2:12" x14ac:dyDescent="0.3">
      <c r="B39" s="631"/>
      <c r="C39" s="631"/>
      <c r="D39" s="631"/>
      <c r="E39" s="631"/>
      <c r="F39" s="631"/>
      <c r="G39" s="631"/>
      <c r="H39" s="631"/>
      <c r="I39" s="631"/>
      <c r="J39" s="631"/>
      <c r="K39" s="631"/>
      <c r="L39" s="631"/>
    </row>
    <row r="40" spans="2:12" ht="30.6" customHeight="1" x14ac:dyDescent="0.3">
      <c r="B40" s="631"/>
      <c r="C40" s="631"/>
      <c r="D40" s="631"/>
      <c r="E40" s="631"/>
      <c r="F40" s="631"/>
      <c r="G40" s="631"/>
      <c r="H40" s="631"/>
      <c r="I40" s="631"/>
      <c r="J40" s="631"/>
      <c r="K40" s="631"/>
      <c r="L40" s="631"/>
    </row>
    <row r="41" spans="2:12" x14ac:dyDescent="0.3"/>
    <row r="42" spans="2:12" s="241" customFormat="1" ht="46.95" customHeight="1" x14ac:dyDescent="0.3">
      <c r="B42" s="632" t="s">
        <v>528</v>
      </c>
      <c r="C42" s="632"/>
      <c r="D42" s="632"/>
      <c r="E42" s="632"/>
      <c r="F42" s="632"/>
      <c r="G42" s="632"/>
      <c r="H42" s="632"/>
      <c r="I42" s="632"/>
      <c r="J42" s="632"/>
      <c r="K42" s="632"/>
      <c r="L42" s="632"/>
    </row>
    <row r="43" spans="2:12" s="241" customFormat="1" x14ac:dyDescent="0.3"/>
    <row r="44" spans="2:12" s="241" customFormat="1" x14ac:dyDescent="0.3">
      <c r="B44" s="519" t="str">
        <f>VLOOKUP(Vorblatt!B10,Art_Antrag_Matrix,2,FALSE)</f>
        <v>-</v>
      </c>
      <c r="C44" s="510"/>
      <c r="D44" s="510"/>
      <c r="E44" s="510"/>
      <c r="F44" s="510"/>
      <c r="G44" s="510"/>
      <c r="H44" s="510"/>
      <c r="I44" s="510"/>
      <c r="J44" s="510"/>
      <c r="K44" s="511"/>
      <c r="L44" s="600"/>
    </row>
    <row r="45" spans="2:12" s="241" customFormat="1" x14ac:dyDescent="0.3">
      <c r="D45" s="480"/>
      <c r="E45" s="480"/>
    </row>
    <row r="46" spans="2:12" s="241" customFormat="1" x14ac:dyDescent="0.3"/>
    <row r="47" spans="2:12" x14ac:dyDescent="0.3">
      <c r="J47" s="629"/>
      <c r="K47" s="629"/>
      <c r="L47" s="629"/>
    </row>
    <row r="48" spans="2:12" x14ac:dyDescent="0.3">
      <c r="B48" s="628"/>
      <c r="C48" s="628"/>
      <c r="D48" s="628"/>
      <c r="E48" s="628"/>
      <c r="F48" s="628"/>
      <c r="G48" s="628"/>
      <c r="J48" s="630"/>
      <c r="K48" s="630"/>
      <c r="L48" s="630"/>
    </row>
    <row r="49" spans="2:12" x14ac:dyDescent="0.3">
      <c r="B49" s="468" t="s">
        <v>115</v>
      </c>
      <c r="D49" s="468"/>
      <c r="J49" s="468" t="s">
        <v>496</v>
      </c>
    </row>
    <row r="50" spans="2:12" ht="31.2" customHeight="1" x14ac:dyDescent="0.3">
      <c r="J50" s="627" t="s">
        <v>578</v>
      </c>
      <c r="K50" s="627"/>
      <c r="L50" s="627"/>
    </row>
    <row r="51" spans="2:12" x14ac:dyDescent="0.3"/>
    <row r="52" spans="2:12" x14ac:dyDescent="0.3"/>
  </sheetData>
  <sheetProtection algorithmName="SHA-512" hashValue="qE/D7Idp2GYDev3lxH0rZ6qH76VGnQ6WOVlkrS40KeQ0zw1CDSP2KE66VevChe3oVV1XEXxa9Xb8UcJabsArdQ==" saltValue="K2fUtpcZ71Z9VKVUb5k7IA==" spinCount="100000" sheet="1" objects="1" scenarios="1" selectLockedCells="1"/>
  <mergeCells count="6">
    <mergeCell ref="H35:I35"/>
    <mergeCell ref="J50:L50"/>
    <mergeCell ref="B48:G48"/>
    <mergeCell ref="J47:L48"/>
    <mergeCell ref="B38:L40"/>
    <mergeCell ref="B42:L42"/>
  </mergeCells>
  <dataValidations count="1">
    <dataValidation type="list" allowBlank="1" showInputMessage="1" showErrorMessage="1" sqref="B7 B9 C11 C14 C17 E19 E21 B33 B31" xr:uid="{00000000-0002-0000-0100-000000000000}">
      <formula1>"X,-"</formula1>
    </dataValidation>
  </dataValidations>
  <pageMargins left="0.70866141732283472" right="0.43307086614173229" top="0.9055118110236221" bottom="0.78740157480314965" header="0.31496062992125984" footer="0.31496062992125984"/>
  <pageSetup paperSize="9" scale="96" orientation="portrait" r:id="rId1"/>
  <headerFooter>
    <oddHeader>&amp;L&amp;G&amp;R&amp;G</oddHeader>
    <oddFooter>&amp;L&amp;"Arial,Standard"&amp;9&amp;K00-041&amp;F
&amp;A&amp;C&amp;"Arial,Standard"&amp;9&amp;K00-041Auszahlantrag_Verbrauchnachweis_V2_2_260120&amp;R&amp;"Arial,Standard"&amp;10&amp;P</oddFooter>
  </headerFooter>
  <colBreaks count="1" manualBreakCount="1">
    <brk id="13" max="1048575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598"/>
  <sheetViews>
    <sheetView showGridLines="0" zoomScaleNormal="100" zoomScaleSheetLayoutView="100" workbookViewId="0">
      <pane xSplit="6" ySplit="10" topLeftCell="H11" activePane="bottomRight" state="frozen"/>
      <selection activeCell="O21" sqref="O21"/>
      <selection pane="topRight" activeCell="O21" sqref="O21"/>
      <selection pane="bottomLeft" activeCell="O21" sqref="O21"/>
      <selection pane="bottomRight" activeCell="C11" sqref="C11"/>
    </sheetView>
  </sheetViews>
  <sheetFormatPr baseColWidth="10" defaultColWidth="11.44140625" defaultRowHeight="13.8" x14ac:dyDescent="0.25"/>
  <cols>
    <col min="1" max="1" width="7" style="98" customWidth="1"/>
    <col min="2" max="2" width="9.44140625" style="66" hidden="1" customWidth="1"/>
    <col min="3" max="3" width="60.33203125" style="28" customWidth="1"/>
    <col min="4" max="4" width="13.6640625" style="29" customWidth="1"/>
    <col min="5" max="5" width="20.6640625" style="27" customWidth="1"/>
    <col min="6" max="7" width="13.6640625" style="70" customWidth="1"/>
    <col min="8" max="8" width="40.6640625" style="29" customWidth="1"/>
    <col min="9" max="9" width="50.6640625" style="29" customWidth="1"/>
    <col min="10" max="11" width="17.6640625" style="31" customWidth="1"/>
    <col min="12" max="12" width="9.6640625" style="26" customWidth="1"/>
    <col min="13" max="13" width="25.6640625" style="98" customWidth="1"/>
    <col min="14" max="14" width="10.6640625" style="29" customWidth="1"/>
    <col min="15" max="15" width="17.109375" style="29" customWidth="1"/>
    <col min="16" max="16" width="15.6640625" style="49" hidden="1" customWidth="1"/>
    <col min="17" max="17" width="25.6640625" style="26" hidden="1" customWidth="1"/>
    <col min="18" max="18" width="13.6640625" style="70" hidden="1" customWidth="1"/>
    <col min="19" max="20" width="17.6640625" style="78" hidden="1" customWidth="1"/>
    <col min="21" max="21" width="30.6640625" style="98" hidden="1" customWidth="1"/>
    <col min="22" max="16384" width="11.44140625" style="26"/>
  </cols>
  <sheetData>
    <row r="1" spans="1:21" s="11" customFormat="1" ht="20.399999999999999" x14ac:dyDescent="0.35">
      <c r="A1" s="173" t="s">
        <v>22</v>
      </c>
      <c r="B1" s="65"/>
      <c r="C1" s="13"/>
      <c r="D1" s="14"/>
      <c r="E1" s="12"/>
      <c r="F1" s="229"/>
      <c r="G1" s="229"/>
      <c r="H1" s="14"/>
      <c r="I1" s="14"/>
      <c r="J1" s="15"/>
      <c r="K1" s="15"/>
      <c r="M1" s="94"/>
      <c r="N1" s="14"/>
      <c r="O1" s="14"/>
      <c r="P1" s="46"/>
      <c r="R1" s="229"/>
      <c r="S1" s="75"/>
      <c r="T1" s="75"/>
      <c r="U1" s="94"/>
    </row>
    <row r="2" spans="1:21" s="11" customFormat="1" ht="20.399999999999999" x14ac:dyDescent="0.35">
      <c r="A2" s="94"/>
      <c r="B2" s="65"/>
      <c r="C2" s="13"/>
      <c r="D2" s="501"/>
      <c r="E2" s="502"/>
      <c r="F2" s="503"/>
      <c r="G2" s="503"/>
      <c r="I2" s="14"/>
      <c r="J2" s="15"/>
      <c r="K2" s="15"/>
      <c r="M2" s="94"/>
      <c r="N2" s="14"/>
      <c r="O2" s="14"/>
      <c r="P2" s="46"/>
      <c r="R2" s="229"/>
      <c r="S2" s="75"/>
      <c r="T2" s="75"/>
      <c r="U2" s="94"/>
    </row>
    <row r="3" spans="1:21" s="16" customFormat="1" ht="15" x14ac:dyDescent="0.25">
      <c r="A3" s="95"/>
      <c r="B3" s="80"/>
      <c r="C3" s="17" t="s">
        <v>14</v>
      </c>
      <c r="D3" s="633">
        <f>Vorblatt!D15</f>
        <v>0</v>
      </c>
      <c r="E3" s="633"/>
      <c r="F3" s="633"/>
      <c r="G3" s="633"/>
      <c r="H3" s="23"/>
      <c r="I3" s="18"/>
      <c r="J3" s="19"/>
      <c r="K3" s="19"/>
      <c r="M3" s="95"/>
      <c r="N3" s="19"/>
      <c r="O3" s="19"/>
      <c r="P3" s="47"/>
      <c r="R3" s="230"/>
      <c r="S3" s="76"/>
      <c r="T3" s="76"/>
      <c r="U3" s="95"/>
    </row>
    <row r="4" spans="1:21" s="16" customFormat="1" ht="31.2" customHeight="1" x14ac:dyDescent="0.25">
      <c r="A4" s="95"/>
      <c r="B4" s="80"/>
      <c r="C4" s="539" t="s">
        <v>15</v>
      </c>
      <c r="D4" s="634">
        <f>Vorblatt!D16</f>
        <v>0</v>
      </c>
      <c r="E4" s="634"/>
      <c r="F4" s="634"/>
      <c r="G4" s="634"/>
      <c r="H4" s="23"/>
      <c r="I4" s="18"/>
      <c r="J4" s="19"/>
      <c r="K4" s="19"/>
      <c r="M4" s="95"/>
      <c r="N4" s="19"/>
      <c r="O4" s="19"/>
      <c r="P4" s="47"/>
      <c r="R4" s="230"/>
      <c r="S4" s="76"/>
      <c r="T4" s="76"/>
      <c r="U4" s="95"/>
    </row>
    <row r="5" spans="1:21" s="16" customFormat="1" ht="15" x14ac:dyDescent="0.25">
      <c r="A5" s="95"/>
      <c r="B5" s="80"/>
      <c r="C5" s="17" t="s">
        <v>16</v>
      </c>
      <c r="D5" s="637">
        <f>Vorblatt!D14</f>
        <v>0</v>
      </c>
      <c r="E5" s="638"/>
      <c r="F5" s="494"/>
      <c r="G5" s="228"/>
      <c r="H5" s="23"/>
      <c r="I5" s="18"/>
      <c r="J5" s="19"/>
      <c r="K5" s="19"/>
      <c r="M5" s="95"/>
      <c r="N5" s="19"/>
      <c r="O5" s="19"/>
      <c r="P5" s="47"/>
      <c r="R5" s="230"/>
      <c r="S5" s="76"/>
      <c r="T5" s="76"/>
      <c r="U5" s="95"/>
    </row>
    <row r="6" spans="1:21" s="16" customFormat="1" ht="15" x14ac:dyDescent="0.25">
      <c r="A6" s="95"/>
      <c r="B6" s="80"/>
      <c r="C6" s="17" t="s">
        <v>17</v>
      </c>
      <c r="D6" s="498">
        <f>Vorblatt!D18</f>
        <v>0</v>
      </c>
      <c r="E6" s="493" t="s">
        <v>498</v>
      </c>
      <c r="F6" s="499">
        <f>Vorblatt!G18</f>
        <v>0</v>
      </c>
      <c r="G6" s="496"/>
      <c r="H6" s="18"/>
      <c r="I6" s="18"/>
      <c r="J6" s="19"/>
      <c r="K6" s="19"/>
      <c r="M6" s="95"/>
      <c r="N6" s="19"/>
      <c r="O6" s="19"/>
      <c r="P6" s="47"/>
      <c r="R6" s="230"/>
      <c r="S6" s="76"/>
      <c r="T6" s="76"/>
      <c r="U6" s="95"/>
    </row>
    <row r="7" spans="1:21" s="16" customFormat="1" ht="15" x14ac:dyDescent="0.25">
      <c r="A7" s="95"/>
      <c r="B7" s="80"/>
      <c r="C7" s="17" t="s">
        <v>109</v>
      </c>
      <c r="D7" s="497">
        <f>Vorblatt!D13</f>
        <v>0</v>
      </c>
      <c r="E7" s="495"/>
      <c r="F7" s="495"/>
      <c r="G7" s="228"/>
      <c r="H7" s="18"/>
      <c r="I7" s="18"/>
      <c r="J7" s="19"/>
      <c r="K7" s="19"/>
      <c r="M7" s="95"/>
      <c r="N7" s="19"/>
      <c r="O7" s="19"/>
      <c r="P7" s="47"/>
      <c r="R7" s="230"/>
      <c r="S7" s="76"/>
      <c r="T7" s="76"/>
      <c r="U7" s="95"/>
    </row>
    <row r="8" spans="1:21" s="16" customFormat="1" ht="15" x14ac:dyDescent="0.25">
      <c r="A8" s="95"/>
      <c r="B8" s="80"/>
      <c r="C8" s="17" t="s">
        <v>26</v>
      </c>
      <c r="D8" s="635" t="str">
        <f>Vorblatt!D20</f>
        <v>bitte auswählen</v>
      </c>
      <c r="E8" s="636"/>
      <c r="F8" s="494"/>
      <c r="G8" s="232"/>
      <c r="H8" s="18"/>
      <c r="I8" s="18"/>
      <c r="J8" s="19"/>
      <c r="K8" s="19"/>
      <c r="M8" s="95"/>
      <c r="N8" s="19"/>
      <c r="O8" s="19"/>
      <c r="P8" s="47"/>
      <c r="R8" s="230"/>
      <c r="S8" s="76"/>
      <c r="T8" s="76"/>
      <c r="U8" s="95"/>
    </row>
    <row r="9" spans="1:21" s="21" customFormat="1" ht="15" x14ac:dyDescent="0.25">
      <c r="A9" s="96"/>
      <c r="B9" s="64"/>
      <c r="C9" s="22"/>
      <c r="D9" s="23"/>
      <c r="E9" s="23"/>
      <c r="F9" s="228"/>
      <c r="G9" s="228"/>
      <c r="H9" s="24"/>
      <c r="I9" s="24"/>
      <c r="J9" s="25"/>
      <c r="K9" s="25"/>
      <c r="M9" s="96"/>
      <c r="N9" s="24"/>
      <c r="O9" s="24"/>
      <c r="P9" s="48"/>
      <c r="R9" s="231"/>
      <c r="S9" s="77"/>
      <c r="T9" s="77"/>
      <c r="U9" s="96"/>
    </row>
    <row r="10" spans="1:21" s="32" customFormat="1" ht="52.8" x14ac:dyDescent="0.3">
      <c r="A10" s="33" t="s">
        <v>0</v>
      </c>
      <c r="B10" s="33" t="s">
        <v>27</v>
      </c>
      <c r="C10" s="33" t="s">
        <v>46</v>
      </c>
      <c r="D10" s="33" t="s">
        <v>29</v>
      </c>
      <c r="E10" s="37" t="s">
        <v>1</v>
      </c>
      <c r="F10" s="38" t="s">
        <v>47</v>
      </c>
      <c r="G10" s="38" t="s">
        <v>2</v>
      </c>
      <c r="H10" s="33" t="s">
        <v>23</v>
      </c>
      <c r="I10" s="33" t="s">
        <v>3</v>
      </c>
      <c r="J10" s="39" t="s">
        <v>48</v>
      </c>
      <c r="K10" s="39" t="s">
        <v>4</v>
      </c>
      <c r="L10" s="33" t="s">
        <v>5</v>
      </c>
      <c r="M10" s="33" t="s">
        <v>11</v>
      </c>
      <c r="N10" s="33" t="s">
        <v>7</v>
      </c>
      <c r="O10" s="33" t="s">
        <v>248</v>
      </c>
      <c r="P10" s="34" t="s">
        <v>53</v>
      </c>
      <c r="Q10" s="36" t="s">
        <v>54</v>
      </c>
      <c r="R10" s="50" t="s">
        <v>70</v>
      </c>
      <c r="S10" s="217" t="s">
        <v>57</v>
      </c>
      <c r="T10" s="217" t="s">
        <v>56</v>
      </c>
      <c r="U10" s="36" t="s">
        <v>12</v>
      </c>
    </row>
    <row r="11" spans="1:21" s="107" customFormat="1" ht="30" customHeight="1" x14ac:dyDescent="0.3">
      <c r="A11" s="100">
        <v>1</v>
      </c>
      <c r="B11" s="210" t="str">
        <f>IFERROR(VLOOKUP($C11,Nachschlagen!$B$2:$C$64,2, FALSE),"")</f>
        <v/>
      </c>
      <c r="C11" s="257"/>
      <c r="D11" s="244"/>
      <c r="E11" s="245"/>
      <c r="F11" s="108"/>
      <c r="G11" s="108"/>
      <c r="H11" s="244"/>
      <c r="I11" s="244"/>
      <c r="J11" s="250"/>
      <c r="K11" s="250"/>
      <c r="L11" s="123">
        <f t="shared" ref="L11:L76" si="0">IFERROR(K11/J11,0)</f>
        <v>0</v>
      </c>
      <c r="M11" s="244"/>
      <c r="N11" s="244"/>
      <c r="O11" s="244"/>
      <c r="P11" s="124" t="str">
        <f>IF('Belegliste Pb'!P11=0,"~",'Belegliste Pb'!P11)</f>
        <v>~</v>
      </c>
      <c r="Q11" s="125" t="str">
        <f>IF('Belegliste Pb'!Q11=0,"~",'Belegliste Pb'!Q11)</f>
        <v>~</v>
      </c>
      <c r="R11" s="124" t="str">
        <f>IF('Belegliste Pb'!R11=0,"~",'Belegliste Pb'!R11)</f>
        <v>~</v>
      </c>
      <c r="S11" s="251" t="str">
        <f>IF(R11="~","~",'Belegliste Pb'!S11)</f>
        <v>~</v>
      </c>
      <c r="T11" s="251" t="str">
        <f>IF(R11="~","~",'Belegliste Pb'!T11)</f>
        <v>~</v>
      </c>
      <c r="U11" s="97" t="str">
        <f>IF('Belegliste Pb'!U11=0,"~",'Belegliste Pb'!U11)</f>
        <v>~</v>
      </c>
    </row>
    <row r="12" spans="1:21" s="106" customFormat="1" ht="30" customHeight="1" x14ac:dyDescent="0.3">
      <c r="A12" s="126" t="str">
        <f>IF(AND(A11&lt;&gt;"",C12&lt;&gt;""),A11+1,"")</f>
        <v/>
      </c>
      <c r="B12" s="210" t="str">
        <f>IFERROR(VLOOKUP($C12,Nachschlagen!$B$2:$C$64,2, FALSE),"")</f>
        <v/>
      </c>
      <c r="C12" s="257"/>
      <c r="D12" s="244"/>
      <c r="E12" s="245"/>
      <c r="F12" s="108"/>
      <c r="G12" s="108"/>
      <c r="H12" s="244"/>
      <c r="I12" s="244"/>
      <c r="J12" s="250"/>
      <c r="K12" s="250"/>
      <c r="L12" s="123">
        <f t="shared" si="0"/>
        <v>0</v>
      </c>
      <c r="M12" s="244"/>
      <c r="N12" s="244"/>
      <c r="O12" s="244"/>
      <c r="P12" s="124" t="str">
        <f>IF('Belegliste Pb'!P12=0,"~",'Belegliste Pb'!P12)</f>
        <v>~</v>
      </c>
      <c r="Q12" s="125" t="str">
        <f>IF('Belegliste Pb'!Q12=0,"~",'Belegliste Pb'!Q12)</f>
        <v>~</v>
      </c>
      <c r="R12" s="124" t="str">
        <f>IF('Belegliste Pb'!R12=0,"~",'Belegliste Pb'!R12)</f>
        <v>~</v>
      </c>
      <c r="S12" s="251" t="str">
        <f>IF(R12="~","~",'Belegliste Pb'!S12)</f>
        <v>~</v>
      </c>
      <c r="T12" s="251" t="str">
        <f>IF(R12="~","~",'Belegliste Pb'!T12)</f>
        <v>~</v>
      </c>
      <c r="U12" s="97" t="str">
        <f>IF('Belegliste Pb'!U12=0,"~",'Belegliste Pb'!U12)</f>
        <v>~</v>
      </c>
    </row>
    <row r="13" spans="1:21" s="106" customFormat="1" ht="30" customHeight="1" x14ac:dyDescent="0.3">
      <c r="A13" s="126" t="str">
        <f t="shared" ref="A13:A76" si="1">IF(AND(A12&lt;&gt;"",C13&lt;&gt;""),A12+1,"")</f>
        <v/>
      </c>
      <c r="B13" s="210" t="str">
        <f>IFERROR(VLOOKUP($C13,Nachschlagen!$B$2:$C$64,2, FALSE),"")</f>
        <v/>
      </c>
      <c r="C13" s="257"/>
      <c r="D13" s="244"/>
      <c r="E13" s="245"/>
      <c r="F13" s="108"/>
      <c r="G13" s="108"/>
      <c r="H13" s="244"/>
      <c r="I13" s="244"/>
      <c r="J13" s="250"/>
      <c r="K13" s="250"/>
      <c r="L13" s="123">
        <f t="shared" si="0"/>
        <v>0</v>
      </c>
      <c r="M13" s="244"/>
      <c r="N13" s="244"/>
      <c r="O13" s="244"/>
      <c r="P13" s="124" t="str">
        <f>IF('Belegliste Pb'!P13=0,"~",'Belegliste Pb'!P13)</f>
        <v>~</v>
      </c>
      <c r="Q13" s="125" t="str">
        <f>IF('Belegliste Pb'!Q13=0,"~",'Belegliste Pb'!Q13)</f>
        <v>~</v>
      </c>
      <c r="R13" s="124" t="str">
        <f>IF('Belegliste Pb'!R13=0,"~",'Belegliste Pb'!R13)</f>
        <v>~</v>
      </c>
      <c r="S13" s="251" t="str">
        <f>IF(R13="~","~",'Belegliste Pb'!S13)</f>
        <v>~</v>
      </c>
      <c r="T13" s="251" t="str">
        <f>IF(R13="~","~",'Belegliste Pb'!T13)</f>
        <v>~</v>
      </c>
      <c r="U13" s="97" t="str">
        <f>IF('Belegliste Pb'!U13=0,"~",'Belegliste Pb'!U13)</f>
        <v>~</v>
      </c>
    </row>
    <row r="14" spans="1:21" s="106" customFormat="1" ht="30" customHeight="1" x14ac:dyDescent="0.3">
      <c r="A14" s="126" t="str">
        <f t="shared" si="1"/>
        <v/>
      </c>
      <c r="B14" s="210" t="str">
        <f>IFERROR(VLOOKUP($C14,Nachschlagen!$B$2:$C$64,2, FALSE),"")</f>
        <v/>
      </c>
      <c r="C14" s="257"/>
      <c r="D14" s="244"/>
      <c r="E14" s="245"/>
      <c r="F14" s="108"/>
      <c r="G14" s="108"/>
      <c r="H14" s="244"/>
      <c r="I14" s="244"/>
      <c r="J14" s="250"/>
      <c r="K14" s="250"/>
      <c r="L14" s="123">
        <f t="shared" si="0"/>
        <v>0</v>
      </c>
      <c r="M14" s="244"/>
      <c r="N14" s="244"/>
      <c r="O14" s="244"/>
      <c r="P14" s="124" t="str">
        <f>IF('Belegliste Pb'!P14=0,"~",'Belegliste Pb'!P14)</f>
        <v>~</v>
      </c>
      <c r="Q14" s="125" t="str">
        <f>IF('Belegliste Pb'!Q14=0,"~",'Belegliste Pb'!Q14)</f>
        <v>~</v>
      </c>
      <c r="R14" s="124" t="str">
        <f>IF('Belegliste Pb'!R14=0,"~",'Belegliste Pb'!R14)</f>
        <v>~</v>
      </c>
      <c r="S14" s="251" t="str">
        <f>IF(R14="~","~",'Belegliste Pb'!S14)</f>
        <v>~</v>
      </c>
      <c r="T14" s="251" t="str">
        <f>IF(R14="~","~",'Belegliste Pb'!T14)</f>
        <v>~</v>
      </c>
      <c r="U14" s="97" t="str">
        <f>IF('Belegliste Pb'!U14=0,"~",'Belegliste Pb'!U14)</f>
        <v>~</v>
      </c>
    </row>
    <row r="15" spans="1:21" s="106" customFormat="1" ht="30" customHeight="1" x14ac:dyDescent="0.3">
      <c r="A15" s="126" t="str">
        <f t="shared" si="1"/>
        <v/>
      </c>
      <c r="B15" s="210" t="str">
        <f>IFERROR(VLOOKUP($C15,Nachschlagen!$B$2:$C$64,2, FALSE),"")</f>
        <v/>
      </c>
      <c r="C15" s="257"/>
      <c r="D15" s="244"/>
      <c r="E15" s="245"/>
      <c r="F15" s="108"/>
      <c r="G15" s="108"/>
      <c r="H15" s="244"/>
      <c r="I15" s="244"/>
      <c r="J15" s="250"/>
      <c r="K15" s="250"/>
      <c r="L15" s="123">
        <f t="shared" si="0"/>
        <v>0</v>
      </c>
      <c r="M15" s="244"/>
      <c r="N15" s="244"/>
      <c r="O15" s="244"/>
      <c r="P15" s="124" t="str">
        <f>IF('Belegliste Pb'!P15=0,"~",'Belegliste Pb'!P15)</f>
        <v>~</v>
      </c>
      <c r="Q15" s="125" t="str">
        <f>IF('Belegliste Pb'!Q15=0,"~",'Belegliste Pb'!Q15)</f>
        <v>~</v>
      </c>
      <c r="R15" s="124" t="str">
        <f>IF('Belegliste Pb'!R15=0,"~",'Belegliste Pb'!R15)</f>
        <v>~</v>
      </c>
      <c r="S15" s="251" t="str">
        <f>IF(R15="~","~",'Belegliste Pb'!S15)</f>
        <v>~</v>
      </c>
      <c r="T15" s="251" t="str">
        <f>IF(R15="~","~",'Belegliste Pb'!T15)</f>
        <v>~</v>
      </c>
      <c r="U15" s="97" t="str">
        <f>IF('Belegliste Pb'!U15=0,"~",'Belegliste Pb'!U15)</f>
        <v>~</v>
      </c>
    </row>
    <row r="16" spans="1:21" s="106" customFormat="1" ht="30" customHeight="1" x14ac:dyDescent="0.3">
      <c r="A16" s="126" t="str">
        <f t="shared" si="1"/>
        <v/>
      </c>
      <c r="B16" s="210" t="str">
        <f>IFERROR(VLOOKUP($C16,Nachschlagen!$B$2:$C$64,2, FALSE),"")</f>
        <v/>
      </c>
      <c r="C16" s="257"/>
      <c r="D16" s="244"/>
      <c r="E16" s="245"/>
      <c r="F16" s="108"/>
      <c r="G16" s="108"/>
      <c r="H16" s="244"/>
      <c r="I16" s="244"/>
      <c r="J16" s="250"/>
      <c r="K16" s="250"/>
      <c r="L16" s="123">
        <f t="shared" si="0"/>
        <v>0</v>
      </c>
      <c r="M16" s="244"/>
      <c r="N16" s="244"/>
      <c r="O16" s="244"/>
      <c r="P16" s="124" t="str">
        <f>IF('Belegliste Pb'!P16=0,"~",'Belegliste Pb'!P16)</f>
        <v>~</v>
      </c>
      <c r="Q16" s="125" t="str">
        <f>IF('Belegliste Pb'!Q16=0,"~",'Belegliste Pb'!Q16)</f>
        <v>~</v>
      </c>
      <c r="R16" s="124" t="str">
        <f>IF('Belegliste Pb'!R16=0,"~",'Belegliste Pb'!R16)</f>
        <v>~</v>
      </c>
      <c r="S16" s="251" t="str">
        <f>IF(R16="~","~",'Belegliste Pb'!S16)</f>
        <v>~</v>
      </c>
      <c r="T16" s="251" t="str">
        <f>IF(R16="~","~",'Belegliste Pb'!T16)</f>
        <v>~</v>
      </c>
      <c r="U16" s="97" t="str">
        <f>IF('Belegliste Pb'!U16=0,"~",'Belegliste Pb'!U16)</f>
        <v>~</v>
      </c>
    </row>
    <row r="17" spans="1:21" s="106" customFormat="1" ht="30" customHeight="1" x14ac:dyDescent="0.3">
      <c r="A17" s="126" t="str">
        <f t="shared" si="1"/>
        <v/>
      </c>
      <c r="B17" s="210" t="str">
        <f>IFERROR(VLOOKUP($C17,Nachschlagen!$B$2:$C$64,2, FALSE),"")</f>
        <v/>
      </c>
      <c r="C17" s="257"/>
      <c r="D17" s="244"/>
      <c r="E17" s="245"/>
      <c r="F17" s="108"/>
      <c r="G17" s="108"/>
      <c r="H17" s="244"/>
      <c r="I17" s="244"/>
      <c r="J17" s="250"/>
      <c r="K17" s="250"/>
      <c r="L17" s="123">
        <f t="shared" si="0"/>
        <v>0</v>
      </c>
      <c r="M17" s="244"/>
      <c r="N17" s="244"/>
      <c r="O17" s="244"/>
      <c r="P17" s="124" t="str">
        <f>IF('Belegliste Pb'!P17=0,"~",'Belegliste Pb'!P17)</f>
        <v>~</v>
      </c>
      <c r="Q17" s="125" t="str">
        <f>IF('Belegliste Pb'!Q17=0,"~",'Belegliste Pb'!Q17)</f>
        <v>~</v>
      </c>
      <c r="R17" s="124" t="str">
        <f>IF('Belegliste Pb'!R17=0,"~",'Belegliste Pb'!R17)</f>
        <v>~</v>
      </c>
      <c r="S17" s="251" t="str">
        <f>IF(R17="~","~",'Belegliste Pb'!S17)</f>
        <v>~</v>
      </c>
      <c r="T17" s="251" t="str">
        <f>IF(R17="~","~",'Belegliste Pb'!T17)</f>
        <v>~</v>
      </c>
      <c r="U17" s="97" t="str">
        <f>IF('Belegliste Pb'!U17=0,"~",'Belegliste Pb'!U17)</f>
        <v>~</v>
      </c>
    </row>
    <row r="18" spans="1:21" s="106" customFormat="1" ht="30" customHeight="1" x14ac:dyDescent="0.3">
      <c r="A18" s="126" t="str">
        <f t="shared" si="1"/>
        <v/>
      </c>
      <c r="B18" s="210" t="str">
        <f>IFERROR(VLOOKUP($C18,Nachschlagen!$B$2:$C$64,2, FALSE),"")</f>
        <v/>
      </c>
      <c r="C18" s="257"/>
      <c r="D18" s="244"/>
      <c r="E18" s="245"/>
      <c r="F18" s="108"/>
      <c r="G18" s="108"/>
      <c r="H18" s="244"/>
      <c r="I18" s="244"/>
      <c r="J18" s="250"/>
      <c r="K18" s="250"/>
      <c r="L18" s="123">
        <f t="shared" si="0"/>
        <v>0</v>
      </c>
      <c r="M18" s="244"/>
      <c r="N18" s="244"/>
      <c r="O18" s="244"/>
      <c r="P18" s="124" t="str">
        <f>IF('Belegliste Pb'!P18=0,"~",'Belegliste Pb'!P18)</f>
        <v>~</v>
      </c>
      <c r="Q18" s="125" t="str">
        <f>IF('Belegliste Pb'!Q18=0,"~",'Belegliste Pb'!Q18)</f>
        <v>~</v>
      </c>
      <c r="R18" s="124" t="str">
        <f>IF('Belegliste Pb'!R18=0,"~",'Belegliste Pb'!R18)</f>
        <v>~</v>
      </c>
      <c r="S18" s="251" t="str">
        <f>IF(R18="~","~",'Belegliste Pb'!S18)</f>
        <v>~</v>
      </c>
      <c r="T18" s="251" t="str">
        <f>IF(R18="~","~",'Belegliste Pb'!T18)</f>
        <v>~</v>
      </c>
      <c r="U18" s="97" t="str">
        <f>IF('Belegliste Pb'!U18=0,"~",'Belegliste Pb'!U18)</f>
        <v>~</v>
      </c>
    </row>
    <row r="19" spans="1:21" s="106" customFormat="1" ht="30" customHeight="1" x14ac:dyDescent="0.3">
      <c r="A19" s="126" t="str">
        <f t="shared" si="1"/>
        <v/>
      </c>
      <c r="B19" s="210" t="str">
        <f>IFERROR(VLOOKUP($C19,Nachschlagen!$B$2:$C$64,2, FALSE),"")</f>
        <v/>
      </c>
      <c r="C19" s="257"/>
      <c r="D19" s="244"/>
      <c r="E19" s="245"/>
      <c r="F19" s="108"/>
      <c r="G19" s="108"/>
      <c r="H19" s="244"/>
      <c r="I19" s="244"/>
      <c r="J19" s="250"/>
      <c r="K19" s="250"/>
      <c r="L19" s="123">
        <f t="shared" si="0"/>
        <v>0</v>
      </c>
      <c r="M19" s="244"/>
      <c r="N19" s="244"/>
      <c r="O19" s="244"/>
      <c r="P19" s="124" t="str">
        <f>IF('Belegliste Pb'!P19=0,"~",'Belegliste Pb'!P19)</f>
        <v>~</v>
      </c>
      <c r="Q19" s="125" t="str">
        <f>IF('Belegliste Pb'!Q19=0,"~",'Belegliste Pb'!Q19)</f>
        <v>~</v>
      </c>
      <c r="R19" s="124" t="str">
        <f>IF('Belegliste Pb'!R19=0,"~",'Belegliste Pb'!R19)</f>
        <v>~</v>
      </c>
      <c r="S19" s="251" t="str">
        <f>IF(R19="~","~",'Belegliste Pb'!S19)</f>
        <v>~</v>
      </c>
      <c r="T19" s="251" t="str">
        <f>IF(R19="~","~",'Belegliste Pb'!T19)</f>
        <v>~</v>
      </c>
      <c r="U19" s="97" t="str">
        <f>IF('Belegliste Pb'!U19=0,"~",'Belegliste Pb'!U19)</f>
        <v>~</v>
      </c>
    </row>
    <row r="20" spans="1:21" s="106" customFormat="1" ht="30" customHeight="1" x14ac:dyDescent="0.3">
      <c r="A20" s="126" t="str">
        <f t="shared" si="1"/>
        <v/>
      </c>
      <c r="B20" s="210" t="str">
        <f>IFERROR(VLOOKUP($C20,Nachschlagen!$B$2:$C$64,2, FALSE),"")</f>
        <v/>
      </c>
      <c r="C20" s="257"/>
      <c r="D20" s="244"/>
      <c r="E20" s="245"/>
      <c r="F20" s="108"/>
      <c r="G20" s="108"/>
      <c r="H20" s="244"/>
      <c r="I20" s="244"/>
      <c r="J20" s="250"/>
      <c r="K20" s="250"/>
      <c r="L20" s="123">
        <f t="shared" si="0"/>
        <v>0</v>
      </c>
      <c r="M20" s="244"/>
      <c r="N20" s="244"/>
      <c r="O20" s="244"/>
      <c r="P20" s="124" t="str">
        <f>IF('Belegliste Pb'!P20=0,"~",'Belegliste Pb'!P20)</f>
        <v>~</v>
      </c>
      <c r="Q20" s="125" t="str">
        <f>IF('Belegliste Pb'!Q20=0,"~",'Belegliste Pb'!Q20)</f>
        <v>~</v>
      </c>
      <c r="R20" s="124" t="str">
        <f>IF('Belegliste Pb'!R20=0,"~",'Belegliste Pb'!R20)</f>
        <v>~</v>
      </c>
      <c r="S20" s="251" t="str">
        <f>IF(R20="~","~",'Belegliste Pb'!S20)</f>
        <v>~</v>
      </c>
      <c r="T20" s="251" t="str">
        <f>IF(R20="~","~",'Belegliste Pb'!T20)</f>
        <v>~</v>
      </c>
      <c r="U20" s="97" t="str">
        <f>IF('Belegliste Pb'!U20=0,"~",'Belegliste Pb'!U20)</f>
        <v>~</v>
      </c>
    </row>
    <row r="21" spans="1:21" s="106" customFormat="1" ht="30" customHeight="1" x14ac:dyDescent="0.3">
      <c r="A21" s="126" t="str">
        <f t="shared" si="1"/>
        <v/>
      </c>
      <c r="B21" s="210" t="str">
        <f>IFERROR(VLOOKUP($C21,Nachschlagen!$B$2:$C$64,2, FALSE),"")</f>
        <v/>
      </c>
      <c r="C21" s="257"/>
      <c r="D21" s="244"/>
      <c r="E21" s="245"/>
      <c r="F21" s="108"/>
      <c r="G21" s="108"/>
      <c r="H21" s="244"/>
      <c r="I21" s="244"/>
      <c r="J21" s="250"/>
      <c r="K21" s="250"/>
      <c r="L21" s="123">
        <f t="shared" si="0"/>
        <v>0</v>
      </c>
      <c r="M21" s="244"/>
      <c r="N21" s="244"/>
      <c r="O21" s="244"/>
      <c r="P21" s="124" t="str">
        <f>IF('Belegliste Pb'!P21=0,"~",'Belegliste Pb'!P21)</f>
        <v>~</v>
      </c>
      <c r="Q21" s="125" t="str">
        <f>IF('Belegliste Pb'!Q21=0,"~",'Belegliste Pb'!Q21)</f>
        <v>~</v>
      </c>
      <c r="R21" s="124" t="str">
        <f>IF('Belegliste Pb'!R21=0,"~",'Belegliste Pb'!R21)</f>
        <v>~</v>
      </c>
      <c r="S21" s="251" t="str">
        <f>IF(R21="~","~",'Belegliste Pb'!S21)</f>
        <v>~</v>
      </c>
      <c r="T21" s="251" t="str">
        <f>IF(R21="~","~",'Belegliste Pb'!T21)</f>
        <v>~</v>
      </c>
      <c r="U21" s="97" t="str">
        <f>IF('Belegliste Pb'!U21=0,"~",'Belegliste Pb'!U21)</f>
        <v>~</v>
      </c>
    </row>
    <row r="22" spans="1:21" s="106" customFormat="1" ht="30" customHeight="1" x14ac:dyDescent="0.3">
      <c r="A22" s="126" t="str">
        <f t="shared" si="1"/>
        <v/>
      </c>
      <c r="B22" s="210" t="str">
        <f>IFERROR(VLOOKUP($C22,Nachschlagen!$B$2:$C$64,2, FALSE),"")</f>
        <v/>
      </c>
      <c r="C22" s="257"/>
      <c r="D22" s="244"/>
      <c r="E22" s="245"/>
      <c r="F22" s="108"/>
      <c r="G22" s="108"/>
      <c r="H22" s="244"/>
      <c r="I22" s="244"/>
      <c r="J22" s="250"/>
      <c r="K22" s="250"/>
      <c r="L22" s="123">
        <f t="shared" si="0"/>
        <v>0</v>
      </c>
      <c r="M22" s="244"/>
      <c r="N22" s="244"/>
      <c r="O22" s="244"/>
      <c r="P22" s="124" t="str">
        <f>IF('Belegliste Pb'!P22=0,"~",'Belegliste Pb'!P22)</f>
        <v>~</v>
      </c>
      <c r="Q22" s="125" t="str">
        <f>IF('Belegliste Pb'!Q22=0,"~",'Belegliste Pb'!Q22)</f>
        <v>~</v>
      </c>
      <c r="R22" s="124" t="str">
        <f>IF('Belegliste Pb'!R22=0,"~",'Belegliste Pb'!R22)</f>
        <v>~</v>
      </c>
      <c r="S22" s="251" t="str">
        <f>IF(R22="~","~",'Belegliste Pb'!S22)</f>
        <v>~</v>
      </c>
      <c r="T22" s="251" t="str">
        <f>IF(R22="~","~",'Belegliste Pb'!T22)</f>
        <v>~</v>
      </c>
      <c r="U22" s="97" t="str">
        <f>IF('Belegliste Pb'!U22=0,"~",'Belegliste Pb'!U22)</f>
        <v>~</v>
      </c>
    </row>
    <row r="23" spans="1:21" s="106" customFormat="1" ht="30" customHeight="1" x14ac:dyDescent="0.3">
      <c r="A23" s="126" t="str">
        <f t="shared" si="1"/>
        <v/>
      </c>
      <c r="B23" s="210" t="str">
        <f>IFERROR(VLOOKUP($C23,Nachschlagen!$B$2:$C$64,2, FALSE),"")</f>
        <v/>
      </c>
      <c r="C23" s="257"/>
      <c r="D23" s="244"/>
      <c r="E23" s="245"/>
      <c r="F23" s="108"/>
      <c r="G23" s="108"/>
      <c r="H23" s="244"/>
      <c r="I23" s="244"/>
      <c r="J23" s="250"/>
      <c r="K23" s="250"/>
      <c r="L23" s="123">
        <f t="shared" si="0"/>
        <v>0</v>
      </c>
      <c r="M23" s="244"/>
      <c r="N23" s="244"/>
      <c r="O23" s="244"/>
      <c r="P23" s="124" t="str">
        <f>IF('Belegliste Pb'!P23=0,"~",'Belegliste Pb'!P23)</f>
        <v>~</v>
      </c>
      <c r="Q23" s="125" t="str">
        <f>IF('Belegliste Pb'!Q23=0,"~",'Belegliste Pb'!Q23)</f>
        <v>~</v>
      </c>
      <c r="R23" s="124" t="str">
        <f>IF('Belegliste Pb'!R23=0,"~",'Belegliste Pb'!R23)</f>
        <v>~</v>
      </c>
      <c r="S23" s="251" t="str">
        <f>IF(R23="~","~",'Belegliste Pb'!S23)</f>
        <v>~</v>
      </c>
      <c r="T23" s="251" t="str">
        <f>IF(R23="~","~",'Belegliste Pb'!T23)</f>
        <v>~</v>
      </c>
      <c r="U23" s="97" t="str">
        <f>IF('Belegliste Pb'!U23=0,"~",'Belegliste Pb'!U23)</f>
        <v>~</v>
      </c>
    </row>
    <row r="24" spans="1:21" s="106" customFormat="1" ht="30" customHeight="1" x14ac:dyDescent="0.3">
      <c r="A24" s="126" t="str">
        <f t="shared" si="1"/>
        <v/>
      </c>
      <c r="B24" s="210" t="str">
        <f>IFERROR(VLOOKUP($C24,Nachschlagen!$B$2:$C$64,2, FALSE),"")</f>
        <v/>
      </c>
      <c r="C24" s="257"/>
      <c r="D24" s="244"/>
      <c r="E24" s="245"/>
      <c r="F24" s="108"/>
      <c r="G24" s="108"/>
      <c r="H24" s="244"/>
      <c r="I24" s="244"/>
      <c r="J24" s="250"/>
      <c r="K24" s="250"/>
      <c r="L24" s="123">
        <f t="shared" si="0"/>
        <v>0</v>
      </c>
      <c r="M24" s="244"/>
      <c r="N24" s="244"/>
      <c r="O24" s="244"/>
      <c r="P24" s="124" t="str">
        <f>IF('Belegliste Pb'!P24=0,"~",'Belegliste Pb'!P24)</f>
        <v>~</v>
      </c>
      <c r="Q24" s="125" t="str">
        <f>IF('Belegliste Pb'!Q24=0,"~",'Belegliste Pb'!Q24)</f>
        <v>~</v>
      </c>
      <c r="R24" s="124" t="str">
        <f>IF('Belegliste Pb'!R24=0,"~",'Belegliste Pb'!R24)</f>
        <v>~</v>
      </c>
      <c r="S24" s="251" t="str">
        <f>IF(R24="~","~",'Belegliste Pb'!S24)</f>
        <v>~</v>
      </c>
      <c r="T24" s="251" t="str">
        <f>IF(R24="~","~",'Belegliste Pb'!T24)</f>
        <v>~</v>
      </c>
      <c r="U24" s="97" t="str">
        <f>IF('Belegliste Pb'!U24=0,"~",'Belegliste Pb'!U24)</f>
        <v>~</v>
      </c>
    </row>
    <row r="25" spans="1:21" s="106" customFormat="1" ht="30" customHeight="1" x14ac:dyDescent="0.3">
      <c r="A25" s="126" t="str">
        <f t="shared" si="1"/>
        <v/>
      </c>
      <c r="B25" s="210" t="str">
        <f>IFERROR(VLOOKUP($C25,Nachschlagen!$B$2:$C$64,2, FALSE),"")</f>
        <v/>
      </c>
      <c r="C25" s="257"/>
      <c r="D25" s="244"/>
      <c r="E25" s="245"/>
      <c r="F25" s="108"/>
      <c r="G25" s="108"/>
      <c r="H25" s="244"/>
      <c r="I25" s="244"/>
      <c r="J25" s="250"/>
      <c r="K25" s="250"/>
      <c r="L25" s="123">
        <f t="shared" si="0"/>
        <v>0</v>
      </c>
      <c r="M25" s="244"/>
      <c r="N25" s="244"/>
      <c r="O25" s="244"/>
      <c r="P25" s="124" t="str">
        <f>IF('Belegliste Pb'!P25=0,"~",'Belegliste Pb'!P25)</f>
        <v>~</v>
      </c>
      <c r="Q25" s="125" t="str">
        <f>IF('Belegliste Pb'!Q25=0,"~",'Belegliste Pb'!Q25)</f>
        <v>~</v>
      </c>
      <c r="R25" s="124" t="str">
        <f>IF('Belegliste Pb'!R25=0,"~",'Belegliste Pb'!R25)</f>
        <v>~</v>
      </c>
      <c r="S25" s="251" t="str">
        <f>IF(R25="~","~",'Belegliste Pb'!S25)</f>
        <v>~</v>
      </c>
      <c r="T25" s="251" t="str">
        <f>IF(R25="~","~",'Belegliste Pb'!T25)</f>
        <v>~</v>
      </c>
      <c r="U25" s="97" t="str">
        <f>IF('Belegliste Pb'!U25=0,"~",'Belegliste Pb'!U25)</f>
        <v>~</v>
      </c>
    </row>
    <row r="26" spans="1:21" s="106" customFormat="1" ht="30" customHeight="1" x14ac:dyDescent="0.3">
      <c r="A26" s="126" t="str">
        <f t="shared" si="1"/>
        <v/>
      </c>
      <c r="B26" s="210" t="str">
        <f>IFERROR(VLOOKUP($C26,Nachschlagen!$B$2:$C$64,2, FALSE),"")</f>
        <v/>
      </c>
      <c r="C26" s="257"/>
      <c r="D26" s="244"/>
      <c r="E26" s="245"/>
      <c r="F26" s="108"/>
      <c r="G26" s="108"/>
      <c r="H26" s="244"/>
      <c r="I26" s="244"/>
      <c r="J26" s="250"/>
      <c r="K26" s="250"/>
      <c r="L26" s="123">
        <f t="shared" si="0"/>
        <v>0</v>
      </c>
      <c r="M26" s="244"/>
      <c r="N26" s="244"/>
      <c r="O26" s="244"/>
      <c r="P26" s="124" t="str">
        <f>IF('Belegliste Pb'!P26=0,"~",'Belegliste Pb'!P26)</f>
        <v>~</v>
      </c>
      <c r="Q26" s="125" t="str">
        <f>IF('Belegliste Pb'!Q26=0,"~",'Belegliste Pb'!Q26)</f>
        <v>~</v>
      </c>
      <c r="R26" s="124" t="str">
        <f>IF('Belegliste Pb'!R26=0,"~",'Belegliste Pb'!R26)</f>
        <v>~</v>
      </c>
      <c r="S26" s="251" t="str">
        <f>IF(R26="~","~",'Belegliste Pb'!S26)</f>
        <v>~</v>
      </c>
      <c r="T26" s="251" t="str">
        <f>IF(R26="~","~",'Belegliste Pb'!T26)</f>
        <v>~</v>
      </c>
      <c r="U26" s="97" t="str">
        <f>IF('Belegliste Pb'!U26=0,"~",'Belegliste Pb'!U26)</f>
        <v>~</v>
      </c>
    </row>
    <row r="27" spans="1:21" s="106" customFormat="1" ht="30" customHeight="1" x14ac:dyDescent="0.3">
      <c r="A27" s="126" t="str">
        <f t="shared" si="1"/>
        <v/>
      </c>
      <c r="B27" s="210" t="str">
        <f>IFERROR(VLOOKUP($C27,Nachschlagen!$B$2:$C$64,2, FALSE),"")</f>
        <v/>
      </c>
      <c r="C27" s="257"/>
      <c r="D27" s="244"/>
      <c r="E27" s="245"/>
      <c r="F27" s="108"/>
      <c r="G27" s="108"/>
      <c r="H27" s="244"/>
      <c r="I27" s="244"/>
      <c r="J27" s="250"/>
      <c r="K27" s="250"/>
      <c r="L27" s="123">
        <f t="shared" si="0"/>
        <v>0</v>
      </c>
      <c r="M27" s="244"/>
      <c r="N27" s="244"/>
      <c r="O27" s="244"/>
      <c r="P27" s="124" t="str">
        <f>IF('Belegliste Pb'!P27=0,"~",'Belegliste Pb'!P27)</f>
        <v>~</v>
      </c>
      <c r="Q27" s="125" t="str">
        <f>IF('Belegliste Pb'!Q27=0,"~",'Belegliste Pb'!Q27)</f>
        <v>~</v>
      </c>
      <c r="R27" s="124" t="str">
        <f>IF('Belegliste Pb'!R27=0,"~",'Belegliste Pb'!R27)</f>
        <v>~</v>
      </c>
      <c r="S27" s="251" t="str">
        <f>IF(R27="~","~",'Belegliste Pb'!S27)</f>
        <v>~</v>
      </c>
      <c r="T27" s="251" t="str">
        <f>IF(R27="~","~",'Belegliste Pb'!T27)</f>
        <v>~</v>
      </c>
      <c r="U27" s="97" t="str">
        <f>IF('Belegliste Pb'!U27=0,"~",'Belegliste Pb'!U27)</f>
        <v>~</v>
      </c>
    </row>
    <row r="28" spans="1:21" s="106" customFormat="1" ht="30" customHeight="1" x14ac:dyDescent="0.3">
      <c r="A28" s="126" t="str">
        <f t="shared" si="1"/>
        <v/>
      </c>
      <c r="B28" s="210" t="str">
        <f>IFERROR(VLOOKUP($C28,Nachschlagen!$B$2:$C$64,2, FALSE),"")</f>
        <v/>
      </c>
      <c r="C28" s="257"/>
      <c r="D28" s="244"/>
      <c r="E28" s="245"/>
      <c r="F28" s="108"/>
      <c r="G28" s="108"/>
      <c r="H28" s="244"/>
      <c r="I28" s="244"/>
      <c r="J28" s="250"/>
      <c r="K28" s="250"/>
      <c r="L28" s="123">
        <f t="shared" si="0"/>
        <v>0</v>
      </c>
      <c r="M28" s="244"/>
      <c r="N28" s="244"/>
      <c r="O28" s="244"/>
      <c r="P28" s="124" t="str">
        <f>IF('Belegliste Pb'!P28=0,"~",'Belegliste Pb'!P28)</f>
        <v>~</v>
      </c>
      <c r="Q28" s="125" t="str">
        <f>IF('Belegliste Pb'!Q28=0,"~",'Belegliste Pb'!Q28)</f>
        <v>~</v>
      </c>
      <c r="R28" s="124" t="str">
        <f>IF('Belegliste Pb'!R28=0,"~",'Belegliste Pb'!R28)</f>
        <v>~</v>
      </c>
      <c r="S28" s="251" t="str">
        <f>IF(R28="~","~",'Belegliste Pb'!S28)</f>
        <v>~</v>
      </c>
      <c r="T28" s="251" t="str">
        <f>IF(R28="~","~",'Belegliste Pb'!T28)</f>
        <v>~</v>
      </c>
      <c r="U28" s="97" t="str">
        <f>IF('Belegliste Pb'!U28=0,"~",'Belegliste Pb'!U28)</f>
        <v>~</v>
      </c>
    </row>
    <row r="29" spans="1:21" s="106" customFormat="1" ht="30" customHeight="1" x14ac:dyDescent="0.3">
      <c r="A29" s="126" t="str">
        <f t="shared" si="1"/>
        <v/>
      </c>
      <c r="B29" s="210" t="str">
        <f>IFERROR(VLOOKUP($C29,Nachschlagen!$B$2:$C$64,2, FALSE),"")</f>
        <v/>
      </c>
      <c r="C29" s="257"/>
      <c r="D29" s="244"/>
      <c r="E29" s="245"/>
      <c r="F29" s="108"/>
      <c r="G29" s="108"/>
      <c r="H29" s="244"/>
      <c r="I29" s="244"/>
      <c r="J29" s="250"/>
      <c r="K29" s="250"/>
      <c r="L29" s="123">
        <f t="shared" si="0"/>
        <v>0</v>
      </c>
      <c r="M29" s="244"/>
      <c r="N29" s="244"/>
      <c r="O29" s="244"/>
      <c r="P29" s="124" t="str">
        <f>IF('Belegliste Pb'!P29=0,"~",'Belegliste Pb'!P29)</f>
        <v>~</v>
      </c>
      <c r="Q29" s="125" t="str">
        <f>IF('Belegliste Pb'!Q29=0,"~",'Belegliste Pb'!Q29)</f>
        <v>~</v>
      </c>
      <c r="R29" s="124" t="str">
        <f>IF('Belegliste Pb'!R29=0,"~",'Belegliste Pb'!R29)</f>
        <v>~</v>
      </c>
      <c r="S29" s="251" t="str">
        <f>IF(R29="~","~",'Belegliste Pb'!S29)</f>
        <v>~</v>
      </c>
      <c r="T29" s="251" t="str">
        <f>IF(R29="~","~",'Belegliste Pb'!T29)</f>
        <v>~</v>
      </c>
      <c r="U29" s="97" t="str">
        <f>IF('Belegliste Pb'!U29=0,"~",'Belegliste Pb'!U29)</f>
        <v>~</v>
      </c>
    </row>
    <row r="30" spans="1:21" s="106" customFormat="1" ht="30" customHeight="1" x14ac:dyDescent="0.3">
      <c r="A30" s="126" t="str">
        <f t="shared" si="1"/>
        <v/>
      </c>
      <c r="B30" s="210" t="str">
        <f>IFERROR(VLOOKUP($C30,Nachschlagen!$B$2:$C$64,2, FALSE),"")</f>
        <v/>
      </c>
      <c r="C30" s="257"/>
      <c r="D30" s="244"/>
      <c r="E30" s="245"/>
      <c r="F30" s="108"/>
      <c r="G30" s="108"/>
      <c r="H30" s="244"/>
      <c r="I30" s="244"/>
      <c r="J30" s="250"/>
      <c r="K30" s="250"/>
      <c r="L30" s="123">
        <f t="shared" si="0"/>
        <v>0</v>
      </c>
      <c r="M30" s="244"/>
      <c r="N30" s="244"/>
      <c r="O30" s="244"/>
      <c r="P30" s="124" t="str">
        <f>IF('Belegliste Pb'!P30=0,"~",'Belegliste Pb'!P30)</f>
        <v>~</v>
      </c>
      <c r="Q30" s="125" t="str">
        <f>IF('Belegliste Pb'!Q30=0,"~",'Belegliste Pb'!Q30)</f>
        <v>~</v>
      </c>
      <c r="R30" s="124" t="str">
        <f>IF('Belegliste Pb'!R30=0,"~",'Belegliste Pb'!R30)</f>
        <v>~</v>
      </c>
      <c r="S30" s="251" t="str">
        <f>IF(R30="~","~",'Belegliste Pb'!S30)</f>
        <v>~</v>
      </c>
      <c r="T30" s="251" t="str">
        <f>IF(R30="~","~",'Belegliste Pb'!T30)</f>
        <v>~</v>
      </c>
      <c r="U30" s="97" t="str">
        <f>IF('Belegliste Pb'!U30=0,"~",'Belegliste Pb'!U30)</f>
        <v>~</v>
      </c>
    </row>
    <row r="31" spans="1:21" s="106" customFormat="1" ht="30" customHeight="1" x14ac:dyDescent="0.3">
      <c r="A31" s="126" t="str">
        <f t="shared" si="1"/>
        <v/>
      </c>
      <c r="B31" s="210" t="str">
        <f>IFERROR(VLOOKUP($C31,Nachschlagen!$B$2:$C$64,2, FALSE),"")</f>
        <v/>
      </c>
      <c r="C31" s="257"/>
      <c r="D31" s="244"/>
      <c r="E31" s="245"/>
      <c r="F31" s="108"/>
      <c r="G31" s="108"/>
      <c r="H31" s="244"/>
      <c r="I31" s="244"/>
      <c r="J31" s="250"/>
      <c r="K31" s="250"/>
      <c r="L31" s="123">
        <f t="shared" si="0"/>
        <v>0</v>
      </c>
      <c r="M31" s="244"/>
      <c r="N31" s="244"/>
      <c r="O31" s="244"/>
      <c r="P31" s="124" t="str">
        <f>IF('Belegliste Pb'!P31=0,"~",'Belegliste Pb'!P31)</f>
        <v>~</v>
      </c>
      <c r="Q31" s="125" t="str">
        <f>IF('Belegliste Pb'!Q31=0,"~",'Belegliste Pb'!Q31)</f>
        <v>~</v>
      </c>
      <c r="R31" s="124" t="str">
        <f>IF('Belegliste Pb'!R31=0,"~",'Belegliste Pb'!R31)</f>
        <v>~</v>
      </c>
      <c r="S31" s="251" t="str">
        <f>IF(R31="~","~",'Belegliste Pb'!S31)</f>
        <v>~</v>
      </c>
      <c r="T31" s="251" t="str">
        <f>IF(R31="~","~",'Belegliste Pb'!T31)</f>
        <v>~</v>
      </c>
      <c r="U31" s="97" t="str">
        <f>IF('Belegliste Pb'!U31=0,"~",'Belegliste Pb'!U31)</f>
        <v>~</v>
      </c>
    </row>
    <row r="32" spans="1:21" s="106" customFormat="1" ht="30" customHeight="1" x14ac:dyDescent="0.3">
      <c r="A32" s="126" t="str">
        <f t="shared" si="1"/>
        <v/>
      </c>
      <c r="B32" s="210" t="str">
        <f>IFERROR(VLOOKUP($C32,Nachschlagen!$B$2:$C$64,2, FALSE),"")</f>
        <v/>
      </c>
      <c r="C32" s="257"/>
      <c r="D32" s="244"/>
      <c r="E32" s="245"/>
      <c r="F32" s="108"/>
      <c r="G32" s="108"/>
      <c r="H32" s="244"/>
      <c r="I32" s="244"/>
      <c r="J32" s="250"/>
      <c r="K32" s="250"/>
      <c r="L32" s="123">
        <f t="shared" si="0"/>
        <v>0</v>
      </c>
      <c r="M32" s="244"/>
      <c r="N32" s="244"/>
      <c r="O32" s="244"/>
      <c r="P32" s="124" t="str">
        <f>IF('Belegliste Pb'!P32=0,"~",'Belegliste Pb'!P32)</f>
        <v>~</v>
      </c>
      <c r="Q32" s="125" t="str">
        <f>IF('Belegliste Pb'!Q32=0,"~",'Belegliste Pb'!Q32)</f>
        <v>~</v>
      </c>
      <c r="R32" s="124" t="str">
        <f>IF('Belegliste Pb'!R32=0,"~",'Belegliste Pb'!R32)</f>
        <v>~</v>
      </c>
      <c r="S32" s="251" t="str">
        <f>IF(R32="~","~",'Belegliste Pb'!S32)</f>
        <v>~</v>
      </c>
      <c r="T32" s="251" t="str">
        <f>IF(R32="~","~",'Belegliste Pb'!T32)</f>
        <v>~</v>
      </c>
      <c r="U32" s="97" t="str">
        <f>IF('Belegliste Pb'!U32=0,"~",'Belegliste Pb'!U32)</f>
        <v>~</v>
      </c>
    </row>
    <row r="33" spans="1:21" s="106" customFormat="1" ht="30" customHeight="1" x14ac:dyDescent="0.3">
      <c r="A33" s="126" t="str">
        <f t="shared" si="1"/>
        <v/>
      </c>
      <c r="B33" s="210" t="str">
        <f>IFERROR(VLOOKUP($C33,Nachschlagen!$B$2:$C$64,2, FALSE),"")</f>
        <v/>
      </c>
      <c r="C33" s="257"/>
      <c r="D33" s="244"/>
      <c r="E33" s="245"/>
      <c r="F33" s="108"/>
      <c r="G33" s="108"/>
      <c r="H33" s="244"/>
      <c r="I33" s="244"/>
      <c r="J33" s="250"/>
      <c r="K33" s="250"/>
      <c r="L33" s="123">
        <f t="shared" si="0"/>
        <v>0</v>
      </c>
      <c r="M33" s="244"/>
      <c r="N33" s="244"/>
      <c r="O33" s="244"/>
      <c r="P33" s="124" t="str">
        <f>IF('Belegliste Pb'!P33=0,"~",'Belegliste Pb'!P33)</f>
        <v>~</v>
      </c>
      <c r="Q33" s="125" t="str">
        <f>IF('Belegliste Pb'!Q33=0,"~",'Belegliste Pb'!Q33)</f>
        <v>~</v>
      </c>
      <c r="R33" s="124" t="str">
        <f>IF('Belegliste Pb'!R33=0,"~",'Belegliste Pb'!R33)</f>
        <v>~</v>
      </c>
      <c r="S33" s="251" t="str">
        <f>IF(R33="~","~",'Belegliste Pb'!S33)</f>
        <v>~</v>
      </c>
      <c r="T33" s="251" t="str">
        <f>IF(R33="~","~",'Belegliste Pb'!T33)</f>
        <v>~</v>
      </c>
      <c r="U33" s="97" t="str">
        <f>IF('Belegliste Pb'!U33=0,"~",'Belegliste Pb'!U33)</f>
        <v>~</v>
      </c>
    </row>
    <row r="34" spans="1:21" s="106" customFormat="1" ht="30" customHeight="1" x14ac:dyDescent="0.3">
      <c r="A34" s="126" t="str">
        <f t="shared" si="1"/>
        <v/>
      </c>
      <c r="B34" s="210" t="str">
        <f>IFERROR(VLOOKUP($C34,Nachschlagen!$B$2:$C$64,2, FALSE),"")</f>
        <v/>
      </c>
      <c r="C34" s="257"/>
      <c r="D34" s="244"/>
      <c r="E34" s="245"/>
      <c r="F34" s="108"/>
      <c r="G34" s="108"/>
      <c r="H34" s="244"/>
      <c r="I34" s="244"/>
      <c r="J34" s="250"/>
      <c r="K34" s="250"/>
      <c r="L34" s="123">
        <f t="shared" si="0"/>
        <v>0</v>
      </c>
      <c r="M34" s="244"/>
      <c r="N34" s="244"/>
      <c r="O34" s="244"/>
      <c r="P34" s="124" t="str">
        <f>IF('Belegliste Pb'!P34=0,"~",'Belegliste Pb'!P34)</f>
        <v>~</v>
      </c>
      <c r="Q34" s="125" t="str">
        <f>IF('Belegliste Pb'!Q34=0,"~",'Belegliste Pb'!Q34)</f>
        <v>~</v>
      </c>
      <c r="R34" s="124" t="str">
        <f>IF('Belegliste Pb'!R34=0,"~",'Belegliste Pb'!R34)</f>
        <v>~</v>
      </c>
      <c r="S34" s="251" t="str">
        <f>IF(R34="~","~",'Belegliste Pb'!S34)</f>
        <v>~</v>
      </c>
      <c r="T34" s="251" t="str">
        <f>IF(R34="~","~",'Belegliste Pb'!T34)</f>
        <v>~</v>
      </c>
      <c r="U34" s="97" t="str">
        <f>IF('Belegliste Pb'!U34=0,"~",'Belegliste Pb'!U34)</f>
        <v>~</v>
      </c>
    </row>
    <row r="35" spans="1:21" s="106" customFormat="1" ht="30" customHeight="1" x14ac:dyDescent="0.3">
      <c r="A35" s="126" t="str">
        <f t="shared" si="1"/>
        <v/>
      </c>
      <c r="B35" s="210" t="str">
        <f>IFERROR(VLOOKUP($C35,Nachschlagen!$B$2:$C$64,2, FALSE),"")</f>
        <v/>
      </c>
      <c r="C35" s="257"/>
      <c r="D35" s="244"/>
      <c r="E35" s="245"/>
      <c r="F35" s="108"/>
      <c r="G35" s="108"/>
      <c r="H35" s="244"/>
      <c r="I35" s="244"/>
      <c r="J35" s="250"/>
      <c r="K35" s="250"/>
      <c r="L35" s="123">
        <f t="shared" si="0"/>
        <v>0</v>
      </c>
      <c r="M35" s="244"/>
      <c r="N35" s="244"/>
      <c r="O35" s="244"/>
      <c r="P35" s="124" t="str">
        <f>IF('Belegliste Pb'!P35=0,"~",'Belegliste Pb'!P35)</f>
        <v>~</v>
      </c>
      <c r="Q35" s="125" t="str">
        <f>IF('Belegliste Pb'!Q35=0,"~",'Belegliste Pb'!Q35)</f>
        <v>~</v>
      </c>
      <c r="R35" s="124" t="str">
        <f>IF('Belegliste Pb'!R35=0,"~",'Belegliste Pb'!R35)</f>
        <v>~</v>
      </c>
      <c r="S35" s="251" t="str">
        <f>IF(R35="~","~",'Belegliste Pb'!S35)</f>
        <v>~</v>
      </c>
      <c r="T35" s="251" t="str">
        <f>IF(R35="~","~",'Belegliste Pb'!T35)</f>
        <v>~</v>
      </c>
      <c r="U35" s="97" t="str">
        <f>IF('Belegliste Pb'!U35=0,"~",'Belegliste Pb'!U35)</f>
        <v>~</v>
      </c>
    </row>
    <row r="36" spans="1:21" s="106" customFormat="1" ht="30" customHeight="1" x14ac:dyDescent="0.3">
      <c r="A36" s="126" t="str">
        <f t="shared" si="1"/>
        <v/>
      </c>
      <c r="B36" s="210" t="str">
        <f>IFERROR(VLOOKUP($C36,Nachschlagen!$B$2:$C$64,2, FALSE),"")</f>
        <v/>
      </c>
      <c r="C36" s="257"/>
      <c r="D36" s="244"/>
      <c r="E36" s="245"/>
      <c r="F36" s="108"/>
      <c r="G36" s="108"/>
      <c r="H36" s="244"/>
      <c r="I36" s="244"/>
      <c r="J36" s="250"/>
      <c r="K36" s="250"/>
      <c r="L36" s="123">
        <f t="shared" si="0"/>
        <v>0</v>
      </c>
      <c r="M36" s="244"/>
      <c r="N36" s="244"/>
      <c r="O36" s="244"/>
      <c r="P36" s="124" t="str">
        <f>IF('Belegliste Pb'!P36=0,"~",'Belegliste Pb'!P36)</f>
        <v>~</v>
      </c>
      <c r="Q36" s="125" t="str">
        <f>IF('Belegliste Pb'!Q36=0,"~",'Belegliste Pb'!Q36)</f>
        <v>~</v>
      </c>
      <c r="R36" s="124" t="str">
        <f>IF('Belegliste Pb'!R36=0,"~",'Belegliste Pb'!R36)</f>
        <v>~</v>
      </c>
      <c r="S36" s="251" t="str">
        <f>IF(R36="~","~",'Belegliste Pb'!S36)</f>
        <v>~</v>
      </c>
      <c r="T36" s="251" t="str">
        <f>IF(R36="~","~",'Belegliste Pb'!T36)</f>
        <v>~</v>
      </c>
      <c r="U36" s="97" t="str">
        <f>IF('Belegliste Pb'!U36=0,"~",'Belegliste Pb'!U36)</f>
        <v>~</v>
      </c>
    </row>
    <row r="37" spans="1:21" s="106" customFormat="1" ht="30" customHeight="1" x14ac:dyDescent="0.3">
      <c r="A37" s="126" t="str">
        <f t="shared" si="1"/>
        <v/>
      </c>
      <c r="B37" s="210" t="str">
        <f>IFERROR(VLOOKUP($C37,Nachschlagen!$B$2:$C$64,2, FALSE),"")</f>
        <v/>
      </c>
      <c r="C37" s="257"/>
      <c r="D37" s="244"/>
      <c r="E37" s="245"/>
      <c r="F37" s="108"/>
      <c r="G37" s="108"/>
      <c r="H37" s="244"/>
      <c r="I37" s="244"/>
      <c r="J37" s="250"/>
      <c r="K37" s="250"/>
      <c r="L37" s="123">
        <f t="shared" si="0"/>
        <v>0</v>
      </c>
      <c r="M37" s="244"/>
      <c r="N37" s="244"/>
      <c r="O37" s="244"/>
      <c r="P37" s="124" t="str">
        <f>IF('Belegliste Pb'!P37=0,"~",'Belegliste Pb'!P37)</f>
        <v>~</v>
      </c>
      <c r="Q37" s="125" t="str">
        <f>IF('Belegliste Pb'!Q37=0,"~",'Belegliste Pb'!Q37)</f>
        <v>~</v>
      </c>
      <c r="R37" s="124" t="str">
        <f>IF('Belegliste Pb'!R37=0,"~",'Belegliste Pb'!R37)</f>
        <v>~</v>
      </c>
      <c r="S37" s="251" t="str">
        <f>IF(R37="~","~",'Belegliste Pb'!S37)</f>
        <v>~</v>
      </c>
      <c r="T37" s="251" t="str">
        <f>IF(R37="~","~",'Belegliste Pb'!T37)</f>
        <v>~</v>
      </c>
      <c r="U37" s="97" t="str">
        <f>IF('Belegliste Pb'!U37=0,"~",'Belegliste Pb'!U37)</f>
        <v>~</v>
      </c>
    </row>
    <row r="38" spans="1:21" s="106" customFormat="1" ht="30" customHeight="1" x14ac:dyDescent="0.3">
      <c r="A38" s="126" t="str">
        <f t="shared" si="1"/>
        <v/>
      </c>
      <c r="B38" s="210" t="str">
        <f>IFERROR(VLOOKUP($C38,Nachschlagen!$B$2:$C$64,2, FALSE),"")</f>
        <v/>
      </c>
      <c r="C38" s="257"/>
      <c r="D38" s="244"/>
      <c r="E38" s="245"/>
      <c r="F38" s="108"/>
      <c r="G38" s="108"/>
      <c r="H38" s="244"/>
      <c r="I38" s="244"/>
      <c r="J38" s="250"/>
      <c r="K38" s="250"/>
      <c r="L38" s="123">
        <f t="shared" si="0"/>
        <v>0</v>
      </c>
      <c r="M38" s="244"/>
      <c r="N38" s="244"/>
      <c r="O38" s="244"/>
      <c r="P38" s="124" t="str">
        <f>IF('Belegliste Pb'!P38=0,"~",'Belegliste Pb'!P38)</f>
        <v>~</v>
      </c>
      <c r="Q38" s="125" t="str">
        <f>IF('Belegliste Pb'!Q38=0,"~",'Belegliste Pb'!Q38)</f>
        <v>~</v>
      </c>
      <c r="R38" s="124" t="str">
        <f>IF('Belegliste Pb'!R38=0,"~",'Belegliste Pb'!R38)</f>
        <v>~</v>
      </c>
      <c r="S38" s="251" t="str">
        <f>IF(R38="~","~",'Belegliste Pb'!S38)</f>
        <v>~</v>
      </c>
      <c r="T38" s="251" t="str">
        <f>IF(R38="~","~",'Belegliste Pb'!T38)</f>
        <v>~</v>
      </c>
      <c r="U38" s="97" t="str">
        <f>IF('Belegliste Pb'!U38=0,"~",'Belegliste Pb'!U38)</f>
        <v>~</v>
      </c>
    </row>
    <row r="39" spans="1:21" s="106" customFormat="1" ht="30" customHeight="1" x14ac:dyDescent="0.3">
      <c r="A39" s="126" t="str">
        <f t="shared" si="1"/>
        <v/>
      </c>
      <c r="B39" s="210" t="str">
        <f>IFERROR(VLOOKUP($C39,Nachschlagen!$B$2:$C$64,2, FALSE),"")</f>
        <v/>
      </c>
      <c r="C39" s="257"/>
      <c r="D39" s="244"/>
      <c r="E39" s="245"/>
      <c r="F39" s="108"/>
      <c r="G39" s="108"/>
      <c r="H39" s="244"/>
      <c r="I39" s="244"/>
      <c r="J39" s="250"/>
      <c r="K39" s="250"/>
      <c r="L39" s="123">
        <f t="shared" si="0"/>
        <v>0</v>
      </c>
      <c r="M39" s="244"/>
      <c r="N39" s="244"/>
      <c r="O39" s="244"/>
      <c r="P39" s="124" t="str">
        <f>IF('Belegliste Pb'!P39=0,"~",'Belegliste Pb'!P39)</f>
        <v>~</v>
      </c>
      <c r="Q39" s="125" t="str">
        <f>IF('Belegliste Pb'!Q39=0,"~",'Belegliste Pb'!Q39)</f>
        <v>~</v>
      </c>
      <c r="R39" s="124" t="str">
        <f>IF('Belegliste Pb'!R39=0,"~",'Belegliste Pb'!R39)</f>
        <v>~</v>
      </c>
      <c r="S39" s="251" t="str">
        <f>IF(R39="~","~",'Belegliste Pb'!S39)</f>
        <v>~</v>
      </c>
      <c r="T39" s="251" t="str">
        <f>IF(R39="~","~",'Belegliste Pb'!T39)</f>
        <v>~</v>
      </c>
      <c r="U39" s="97" t="str">
        <f>IF('Belegliste Pb'!U39=0,"~",'Belegliste Pb'!U39)</f>
        <v>~</v>
      </c>
    </row>
    <row r="40" spans="1:21" s="106" customFormat="1" ht="30" customHeight="1" x14ac:dyDescent="0.3">
      <c r="A40" s="126" t="str">
        <f t="shared" si="1"/>
        <v/>
      </c>
      <c r="B40" s="210" t="str">
        <f>IFERROR(VLOOKUP($C40,Nachschlagen!$B$2:$C$64,2, FALSE),"")</f>
        <v/>
      </c>
      <c r="C40" s="257"/>
      <c r="D40" s="244"/>
      <c r="E40" s="245"/>
      <c r="F40" s="108"/>
      <c r="G40" s="108"/>
      <c r="H40" s="244"/>
      <c r="I40" s="244"/>
      <c r="J40" s="250"/>
      <c r="K40" s="250"/>
      <c r="L40" s="123">
        <f t="shared" si="0"/>
        <v>0</v>
      </c>
      <c r="M40" s="244"/>
      <c r="N40" s="244"/>
      <c r="O40" s="244"/>
      <c r="P40" s="124" t="str">
        <f>IF('Belegliste Pb'!P40=0,"~",'Belegliste Pb'!P40)</f>
        <v>~</v>
      </c>
      <c r="Q40" s="125" t="str">
        <f>IF('Belegliste Pb'!Q40=0,"~",'Belegliste Pb'!Q40)</f>
        <v>~</v>
      </c>
      <c r="R40" s="124" t="str">
        <f>IF('Belegliste Pb'!R40=0,"~",'Belegliste Pb'!R40)</f>
        <v>~</v>
      </c>
      <c r="S40" s="251" t="str">
        <f>IF(R40="~","~",'Belegliste Pb'!S40)</f>
        <v>~</v>
      </c>
      <c r="T40" s="251" t="str">
        <f>IF(R40="~","~",'Belegliste Pb'!T40)</f>
        <v>~</v>
      </c>
      <c r="U40" s="97" t="str">
        <f>IF('Belegliste Pb'!U40=0,"~",'Belegliste Pb'!U40)</f>
        <v>~</v>
      </c>
    </row>
    <row r="41" spans="1:21" s="106" customFormat="1" ht="30" customHeight="1" x14ac:dyDescent="0.3">
      <c r="A41" s="126" t="str">
        <f t="shared" si="1"/>
        <v/>
      </c>
      <c r="B41" s="210" t="str">
        <f>IFERROR(VLOOKUP($C41,Nachschlagen!$B$2:$C$64,2, FALSE),"")</f>
        <v/>
      </c>
      <c r="C41" s="257"/>
      <c r="D41" s="244"/>
      <c r="E41" s="245"/>
      <c r="F41" s="108"/>
      <c r="G41" s="108"/>
      <c r="H41" s="244"/>
      <c r="I41" s="244"/>
      <c r="J41" s="250"/>
      <c r="K41" s="250"/>
      <c r="L41" s="123">
        <f t="shared" si="0"/>
        <v>0</v>
      </c>
      <c r="M41" s="244"/>
      <c r="N41" s="244"/>
      <c r="O41" s="244"/>
      <c r="P41" s="124" t="str">
        <f>IF('Belegliste Pb'!P41=0,"~",'Belegliste Pb'!P41)</f>
        <v>~</v>
      </c>
      <c r="Q41" s="125" t="str">
        <f>IF('Belegliste Pb'!Q41=0,"~",'Belegliste Pb'!Q41)</f>
        <v>~</v>
      </c>
      <c r="R41" s="124" t="str">
        <f>IF('Belegliste Pb'!R41=0,"~",'Belegliste Pb'!R41)</f>
        <v>~</v>
      </c>
      <c r="S41" s="251" t="str">
        <f>IF(R41="~","~",'Belegliste Pb'!S41)</f>
        <v>~</v>
      </c>
      <c r="T41" s="251" t="str">
        <f>IF(R41="~","~",'Belegliste Pb'!T41)</f>
        <v>~</v>
      </c>
      <c r="U41" s="97" t="str">
        <f>IF('Belegliste Pb'!U41=0,"~",'Belegliste Pb'!U41)</f>
        <v>~</v>
      </c>
    </row>
    <row r="42" spans="1:21" s="106" customFormat="1" ht="30" customHeight="1" x14ac:dyDescent="0.3">
      <c r="A42" s="126" t="str">
        <f t="shared" si="1"/>
        <v/>
      </c>
      <c r="B42" s="210" t="str">
        <f>IFERROR(VLOOKUP($C42,Nachschlagen!$B$2:$C$64,2, FALSE),"")</f>
        <v/>
      </c>
      <c r="C42" s="257"/>
      <c r="D42" s="244"/>
      <c r="E42" s="245"/>
      <c r="F42" s="108"/>
      <c r="G42" s="108"/>
      <c r="H42" s="244"/>
      <c r="I42" s="244"/>
      <c r="J42" s="250"/>
      <c r="K42" s="250"/>
      <c r="L42" s="123">
        <f t="shared" si="0"/>
        <v>0</v>
      </c>
      <c r="M42" s="244"/>
      <c r="N42" s="244"/>
      <c r="O42" s="244"/>
      <c r="P42" s="124" t="str">
        <f>IF('Belegliste Pb'!P42=0,"~",'Belegliste Pb'!P42)</f>
        <v>~</v>
      </c>
      <c r="Q42" s="125" t="str">
        <f>IF('Belegliste Pb'!Q42=0,"~",'Belegliste Pb'!Q42)</f>
        <v>~</v>
      </c>
      <c r="R42" s="124" t="str">
        <f>IF('Belegliste Pb'!R42=0,"~",'Belegliste Pb'!R42)</f>
        <v>~</v>
      </c>
      <c r="S42" s="251" t="str">
        <f>IF(R42="~","~",'Belegliste Pb'!S42)</f>
        <v>~</v>
      </c>
      <c r="T42" s="251" t="str">
        <f>IF(R42="~","~",'Belegliste Pb'!T42)</f>
        <v>~</v>
      </c>
      <c r="U42" s="97" t="str">
        <f>IF('Belegliste Pb'!U42=0,"~",'Belegliste Pb'!U42)</f>
        <v>~</v>
      </c>
    </row>
    <row r="43" spans="1:21" s="106" customFormat="1" ht="30" customHeight="1" x14ac:dyDescent="0.3">
      <c r="A43" s="126" t="str">
        <f t="shared" si="1"/>
        <v/>
      </c>
      <c r="B43" s="210" t="str">
        <f>IFERROR(VLOOKUP($C43,Nachschlagen!$B$2:$C$64,2, FALSE),"")</f>
        <v/>
      </c>
      <c r="C43" s="257"/>
      <c r="D43" s="244"/>
      <c r="E43" s="245"/>
      <c r="F43" s="108"/>
      <c r="G43" s="108"/>
      <c r="H43" s="244"/>
      <c r="I43" s="244"/>
      <c r="J43" s="250"/>
      <c r="K43" s="250"/>
      <c r="L43" s="123">
        <f t="shared" si="0"/>
        <v>0</v>
      </c>
      <c r="M43" s="244"/>
      <c r="N43" s="244"/>
      <c r="O43" s="244"/>
      <c r="P43" s="124" t="str">
        <f>IF('Belegliste Pb'!P43=0,"~",'Belegliste Pb'!P43)</f>
        <v>~</v>
      </c>
      <c r="Q43" s="125" t="str">
        <f>IF('Belegliste Pb'!Q43=0,"~",'Belegliste Pb'!Q43)</f>
        <v>~</v>
      </c>
      <c r="R43" s="124" t="str">
        <f>IF('Belegliste Pb'!R43=0,"~",'Belegliste Pb'!R43)</f>
        <v>~</v>
      </c>
      <c r="S43" s="251" t="str">
        <f>IF(R43="~","~",'Belegliste Pb'!S43)</f>
        <v>~</v>
      </c>
      <c r="T43" s="251" t="str">
        <f>IF(R43="~","~",'Belegliste Pb'!T43)</f>
        <v>~</v>
      </c>
      <c r="U43" s="97" t="str">
        <f>IF('Belegliste Pb'!U43=0,"~",'Belegliste Pb'!U43)</f>
        <v>~</v>
      </c>
    </row>
    <row r="44" spans="1:21" s="106" customFormat="1" ht="30" customHeight="1" x14ac:dyDescent="0.3">
      <c r="A44" s="126" t="str">
        <f t="shared" si="1"/>
        <v/>
      </c>
      <c r="B44" s="210" t="str">
        <f>IFERROR(VLOOKUP($C44,Nachschlagen!$B$2:$C$64,2, FALSE),"")</f>
        <v/>
      </c>
      <c r="C44" s="257"/>
      <c r="D44" s="244"/>
      <c r="E44" s="245"/>
      <c r="F44" s="108"/>
      <c r="G44" s="108"/>
      <c r="H44" s="244"/>
      <c r="I44" s="244"/>
      <c r="J44" s="250"/>
      <c r="K44" s="250"/>
      <c r="L44" s="123">
        <f t="shared" si="0"/>
        <v>0</v>
      </c>
      <c r="M44" s="244"/>
      <c r="N44" s="244"/>
      <c r="O44" s="244"/>
      <c r="P44" s="124" t="str">
        <f>IF('Belegliste Pb'!P44=0,"~",'Belegliste Pb'!P44)</f>
        <v>~</v>
      </c>
      <c r="Q44" s="125" t="str">
        <f>IF('Belegliste Pb'!Q44=0,"~",'Belegliste Pb'!Q44)</f>
        <v>~</v>
      </c>
      <c r="R44" s="124" t="str">
        <f>IF('Belegliste Pb'!R44=0,"~",'Belegliste Pb'!R44)</f>
        <v>~</v>
      </c>
      <c r="S44" s="251" t="str">
        <f>IF(R44="~","~",'Belegliste Pb'!S44)</f>
        <v>~</v>
      </c>
      <c r="T44" s="251" t="str">
        <f>IF(R44="~","~",'Belegliste Pb'!T44)</f>
        <v>~</v>
      </c>
      <c r="U44" s="97" t="str">
        <f>IF('Belegliste Pb'!U44=0,"~",'Belegliste Pb'!U44)</f>
        <v>~</v>
      </c>
    </row>
    <row r="45" spans="1:21" s="106" customFormat="1" ht="30" customHeight="1" x14ac:dyDescent="0.3">
      <c r="A45" s="126" t="str">
        <f t="shared" si="1"/>
        <v/>
      </c>
      <c r="B45" s="210" t="str">
        <f>IFERROR(VLOOKUP($C45,Nachschlagen!$B$2:$C$64,2, FALSE),"")</f>
        <v/>
      </c>
      <c r="C45" s="257"/>
      <c r="D45" s="244"/>
      <c r="E45" s="245"/>
      <c r="F45" s="108"/>
      <c r="G45" s="108"/>
      <c r="H45" s="244"/>
      <c r="I45" s="244"/>
      <c r="J45" s="250"/>
      <c r="K45" s="250"/>
      <c r="L45" s="123">
        <f t="shared" si="0"/>
        <v>0</v>
      </c>
      <c r="M45" s="244"/>
      <c r="N45" s="244"/>
      <c r="O45" s="244"/>
      <c r="P45" s="124" t="str">
        <f>IF('Belegliste Pb'!P45=0,"~",'Belegliste Pb'!P45)</f>
        <v>~</v>
      </c>
      <c r="Q45" s="125" t="str">
        <f>IF('Belegliste Pb'!Q45=0,"~",'Belegliste Pb'!Q45)</f>
        <v>~</v>
      </c>
      <c r="R45" s="124" t="str">
        <f>IF('Belegliste Pb'!R45=0,"~",'Belegliste Pb'!R45)</f>
        <v>~</v>
      </c>
      <c r="S45" s="251" t="str">
        <f>IF(R45="~","~",'Belegliste Pb'!S45)</f>
        <v>~</v>
      </c>
      <c r="T45" s="251" t="str">
        <f>IF(R45="~","~",'Belegliste Pb'!T45)</f>
        <v>~</v>
      </c>
      <c r="U45" s="97" t="str">
        <f>IF('Belegliste Pb'!U45=0,"~",'Belegliste Pb'!U45)</f>
        <v>~</v>
      </c>
    </row>
    <row r="46" spans="1:21" s="106" customFormat="1" ht="30" customHeight="1" x14ac:dyDescent="0.3">
      <c r="A46" s="126" t="str">
        <f t="shared" si="1"/>
        <v/>
      </c>
      <c r="B46" s="210" t="str">
        <f>IFERROR(VLOOKUP($C46,Nachschlagen!$B$2:$C$64,2, FALSE),"")</f>
        <v/>
      </c>
      <c r="C46" s="257"/>
      <c r="D46" s="244"/>
      <c r="E46" s="245"/>
      <c r="F46" s="108"/>
      <c r="G46" s="108"/>
      <c r="H46" s="244"/>
      <c r="I46" s="244"/>
      <c r="J46" s="250"/>
      <c r="K46" s="250"/>
      <c r="L46" s="123">
        <f t="shared" si="0"/>
        <v>0</v>
      </c>
      <c r="M46" s="244"/>
      <c r="N46" s="244"/>
      <c r="O46" s="244"/>
      <c r="P46" s="124" t="str">
        <f>IF('Belegliste Pb'!P46=0,"~",'Belegliste Pb'!P46)</f>
        <v>~</v>
      </c>
      <c r="Q46" s="125" t="str">
        <f>IF('Belegliste Pb'!Q46=0,"~",'Belegliste Pb'!Q46)</f>
        <v>~</v>
      </c>
      <c r="R46" s="124" t="str">
        <f>IF('Belegliste Pb'!R46=0,"~",'Belegliste Pb'!R46)</f>
        <v>~</v>
      </c>
      <c r="S46" s="251" t="str">
        <f>IF(R46="~","~",'Belegliste Pb'!S46)</f>
        <v>~</v>
      </c>
      <c r="T46" s="251" t="str">
        <f>IF(R46="~","~",'Belegliste Pb'!T46)</f>
        <v>~</v>
      </c>
      <c r="U46" s="97" t="str">
        <f>IF('Belegliste Pb'!U46=0,"~",'Belegliste Pb'!U46)</f>
        <v>~</v>
      </c>
    </row>
    <row r="47" spans="1:21" s="106" customFormat="1" ht="30" customHeight="1" x14ac:dyDescent="0.3">
      <c r="A47" s="126" t="str">
        <f t="shared" si="1"/>
        <v/>
      </c>
      <c r="B47" s="210" t="str">
        <f>IFERROR(VLOOKUP($C47,Nachschlagen!$B$2:$C$64,2, FALSE),"")</f>
        <v/>
      </c>
      <c r="C47" s="257"/>
      <c r="D47" s="244"/>
      <c r="E47" s="245"/>
      <c r="F47" s="108"/>
      <c r="G47" s="108"/>
      <c r="H47" s="244"/>
      <c r="I47" s="244"/>
      <c r="J47" s="250"/>
      <c r="K47" s="250"/>
      <c r="L47" s="123">
        <f t="shared" si="0"/>
        <v>0</v>
      </c>
      <c r="M47" s="244"/>
      <c r="N47" s="244"/>
      <c r="O47" s="244"/>
      <c r="P47" s="124" t="str">
        <f>IF('Belegliste Pb'!P47=0,"~",'Belegliste Pb'!P47)</f>
        <v>~</v>
      </c>
      <c r="Q47" s="125" t="str">
        <f>IF('Belegliste Pb'!Q47=0,"~",'Belegliste Pb'!Q47)</f>
        <v>~</v>
      </c>
      <c r="R47" s="124" t="str">
        <f>IF('Belegliste Pb'!R47=0,"~",'Belegliste Pb'!R47)</f>
        <v>~</v>
      </c>
      <c r="S47" s="251" t="str">
        <f>IF(R47="~","~",'Belegliste Pb'!S47)</f>
        <v>~</v>
      </c>
      <c r="T47" s="251" t="str">
        <f>IF(R47="~","~",'Belegliste Pb'!T47)</f>
        <v>~</v>
      </c>
      <c r="U47" s="97" t="str">
        <f>IF('Belegliste Pb'!U47=0,"~",'Belegliste Pb'!U47)</f>
        <v>~</v>
      </c>
    </row>
    <row r="48" spans="1:21" s="106" customFormat="1" ht="30" customHeight="1" x14ac:dyDescent="0.3">
      <c r="A48" s="126" t="str">
        <f t="shared" si="1"/>
        <v/>
      </c>
      <c r="B48" s="210" t="str">
        <f>IFERROR(VLOOKUP($C48,Nachschlagen!$B$2:$C$64,2, FALSE),"")</f>
        <v/>
      </c>
      <c r="C48" s="257"/>
      <c r="D48" s="244"/>
      <c r="E48" s="245"/>
      <c r="F48" s="108"/>
      <c r="G48" s="108"/>
      <c r="H48" s="244"/>
      <c r="I48" s="244"/>
      <c r="J48" s="250"/>
      <c r="K48" s="250"/>
      <c r="L48" s="123">
        <f t="shared" si="0"/>
        <v>0</v>
      </c>
      <c r="M48" s="244"/>
      <c r="N48" s="244"/>
      <c r="O48" s="244"/>
      <c r="P48" s="124" t="str">
        <f>IF('Belegliste Pb'!P48=0,"~",'Belegliste Pb'!P48)</f>
        <v>~</v>
      </c>
      <c r="Q48" s="125" t="str">
        <f>IF('Belegliste Pb'!Q48=0,"~",'Belegliste Pb'!Q48)</f>
        <v>~</v>
      </c>
      <c r="R48" s="124" t="str">
        <f>IF('Belegliste Pb'!R48=0,"~",'Belegliste Pb'!R48)</f>
        <v>~</v>
      </c>
      <c r="S48" s="251" t="str">
        <f>IF(R48="~","~",'Belegliste Pb'!S48)</f>
        <v>~</v>
      </c>
      <c r="T48" s="251" t="str">
        <f>IF(R48="~","~",'Belegliste Pb'!T48)</f>
        <v>~</v>
      </c>
      <c r="U48" s="97" t="str">
        <f>IF('Belegliste Pb'!U48=0,"~",'Belegliste Pb'!U48)</f>
        <v>~</v>
      </c>
    </row>
    <row r="49" spans="1:21" s="106" customFormat="1" ht="30" customHeight="1" x14ac:dyDescent="0.3">
      <c r="A49" s="126" t="str">
        <f t="shared" si="1"/>
        <v/>
      </c>
      <c r="B49" s="210" t="str">
        <f>IFERROR(VLOOKUP($C49,Nachschlagen!$B$2:$C$64,2, FALSE),"")</f>
        <v/>
      </c>
      <c r="C49" s="257"/>
      <c r="D49" s="244"/>
      <c r="E49" s="245"/>
      <c r="F49" s="108"/>
      <c r="G49" s="108"/>
      <c r="H49" s="244"/>
      <c r="I49" s="244"/>
      <c r="J49" s="250"/>
      <c r="K49" s="250"/>
      <c r="L49" s="123">
        <f t="shared" si="0"/>
        <v>0</v>
      </c>
      <c r="M49" s="244"/>
      <c r="N49" s="244"/>
      <c r="O49" s="244"/>
      <c r="P49" s="124" t="str">
        <f>IF('Belegliste Pb'!P49=0,"~",'Belegliste Pb'!P49)</f>
        <v>~</v>
      </c>
      <c r="Q49" s="125" t="str">
        <f>IF('Belegliste Pb'!Q49=0,"~",'Belegliste Pb'!Q49)</f>
        <v>~</v>
      </c>
      <c r="R49" s="124" t="str">
        <f>IF('Belegliste Pb'!R49=0,"~",'Belegliste Pb'!R49)</f>
        <v>~</v>
      </c>
      <c r="S49" s="251" t="str">
        <f>IF(R49="~","~",'Belegliste Pb'!S49)</f>
        <v>~</v>
      </c>
      <c r="T49" s="251" t="str">
        <f>IF(R49="~","~",'Belegliste Pb'!T49)</f>
        <v>~</v>
      </c>
      <c r="U49" s="97" t="str">
        <f>IF('Belegliste Pb'!U49=0,"~",'Belegliste Pb'!U49)</f>
        <v>~</v>
      </c>
    </row>
    <row r="50" spans="1:21" s="106" customFormat="1" ht="30" customHeight="1" x14ac:dyDescent="0.3">
      <c r="A50" s="126" t="str">
        <f t="shared" si="1"/>
        <v/>
      </c>
      <c r="B50" s="210" t="str">
        <f>IFERROR(VLOOKUP($C50,Nachschlagen!$B$2:$C$64,2, FALSE),"")</f>
        <v/>
      </c>
      <c r="C50" s="257"/>
      <c r="D50" s="244"/>
      <c r="E50" s="245"/>
      <c r="F50" s="108"/>
      <c r="G50" s="108"/>
      <c r="H50" s="244"/>
      <c r="I50" s="244"/>
      <c r="J50" s="250"/>
      <c r="K50" s="250"/>
      <c r="L50" s="123">
        <f t="shared" si="0"/>
        <v>0</v>
      </c>
      <c r="M50" s="244"/>
      <c r="N50" s="244"/>
      <c r="O50" s="244"/>
      <c r="P50" s="124" t="str">
        <f>IF('Belegliste Pb'!P50=0,"~",'Belegliste Pb'!P50)</f>
        <v>~</v>
      </c>
      <c r="Q50" s="125" t="str">
        <f>IF('Belegliste Pb'!Q50=0,"~",'Belegliste Pb'!Q50)</f>
        <v>~</v>
      </c>
      <c r="R50" s="124" t="str">
        <f>IF('Belegliste Pb'!R50=0,"~",'Belegliste Pb'!R50)</f>
        <v>~</v>
      </c>
      <c r="S50" s="251" t="str">
        <f>IF(R50="~","~",'Belegliste Pb'!S50)</f>
        <v>~</v>
      </c>
      <c r="T50" s="251" t="str">
        <f>IF(R50="~","~",'Belegliste Pb'!T50)</f>
        <v>~</v>
      </c>
      <c r="U50" s="97" t="str">
        <f>IF('Belegliste Pb'!U50=0,"~",'Belegliste Pb'!U50)</f>
        <v>~</v>
      </c>
    </row>
    <row r="51" spans="1:21" s="106" customFormat="1" ht="30" customHeight="1" x14ac:dyDescent="0.3">
      <c r="A51" s="126" t="str">
        <f t="shared" si="1"/>
        <v/>
      </c>
      <c r="B51" s="210" t="str">
        <f>IFERROR(VLOOKUP($C51,Nachschlagen!$B$2:$C$64,2, FALSE),"")</f>
        <v/>
      </c>
      <c r="C51" s="257"/>
      <c r="D51" s="244"/>
      <c r="E51" s="245"/>
      <c r="F51" s="108"/>
      <c r="G51" s="108"/>
      <c r="H51" s="244"/>
      <c r="I51" s="244"/>
      <c r="J51" s="250"/>
      <c r="K51" s="250"/>
      <c r="L51" s="123">
        <f t="shared" si="0"/>
        <v>0</v>
      </c>
      <c r="M51" s="244"/>
      <c r="N51" s="244"/>
      <c r="O51" s="244"/>
      <c r="P51" s="124" t="str">
        <f>IF('Belegliste Pb'!P51=0,"~",'Belegliste Pb'!P51)</f>
        <v>~</v>
      </c>
      <c r="Q51" s="125" t="str">
        <f>IF('Belegliste Pb'!Q51=0,"~",'Belegliste Pb'!Q51)</f>
        <v>~</v>
      </c>
      <c r="R51" s="124" t="str">
        <f>IF('Belegliste Pb'!R51=0,"~",'Belegliste Pb'!R51)</f>
        <v>~</v>
      </c>
      <c r="S51" s="251" t="str">
        <f>IF(R51="~","~",'Belegliste Pb'!S51)</f>
        <v>~</v>
      </c>
      <c r="T51" s="251" t="str">
        <f>IF(R51="~","~",'Belegliste Pb'!T51)</f>
        <v>~</v>
      </c>
      <c r="U51" s="97" t="str">
        <f>IF('Belegliste Pb'!U51=0,"~",'Belegliste Pb'!U51)</f>
        <v>~</v>
      </c>
    </row>
    <row r="52" spans="1:21" s="106" customFormat="1" ht="30" customHeight="1" x14ac:dyDescent="0.3">
      <c r="A52" s="126" t="str">
        <f t="shared" si="1"/>
        <v/>
      </c>
      <c r="B52" s="210" t="str">
        <f>IFERROR(VLOOKUP($C52,Nachschlagen!$B$2:$C$64,2, FALSE),"")</f>
        <v/>
      </c>
      <c r="C52" s="257"/>
      <c r="D52" s="244"/>
      <c r="E52" s="245"/>
      <c r="F52" s="108"/>
      <c r="G52" s="108"/>
      <c r="H52" s="244"/>
      <c r="I52" s="244"/>
      <c r="J52" s="250"/>
      <c r="K52" s="250"/>
      <c r="L52" s="123">
        <f t="shared" si="0"/>
        <v>0</v>
      </c>
      <c r="M52" s="244"/>
      <c r="N52" s="244"/>
      <c r="O52" s="244"/>
      <c r="P52" s="124" t="str">
        <f>IF('Belegliste Pb'!P52=0,"~",'Belegliste Pb'!P52)</f>
        <v>~</v>
      </c>
      <c r="Q52" s="125" t="str">
        <f>IF('Belegliste Pb'!Q52=0,"~",'Belegliste Pb'!Q52)</f>
        <v>~</v>
      </c>
      <c r="R52" s="124" t="str">
        <f>IF('Belegliste Pb'!R52=0,"~",'Belegliste Pb'!R52)</f>
        <v>~</v>
      </c>
      <c r="S52" s="251" t="str">
        <f>IF(R52="~","~",'Belegliste Pb'!S52)</f>
        <v>~</v>
      </c>
      <c r="T52" s="251" t="str">
        <f>IF(R52="~","~",'Belegliste Pb'!T52)</f>
        <v>~</v>
      </c>
      <c r="U52" s="97" t="str">
        <f>IF('Belegliste Pb'!U52=0,"~",'Belegliste Pb'!U52)</f>
        <v>~</v>
      </c>
    </row>
    <row r="53" spans="1:21" s="106" customFormat="1" ht="30" customHeight="1" x14ac:dyDescent="0.3">
      <c r="A53" s="126" t="str">
        <f t="shared" si="1"/>
        <v/>
      </c>
      <c r="B53" s="210" t="str">
        <f>IFERROR(VLOOKUP($C53,Nachschlagen!$B$2:$C$64,2, FALSE),"")</f>
        <v/>
      </c>
      <c r="C53" s="257"/>
      <c r="D53" s="244"/>
      <c r="E53" s="245"/>
      <c r="F53" s="108"/>
      <c r="G53" s="108"/>
      <c r="H53" s="244"/>
      <c r="I53" s="244"/>
      <c r="J53" s="250"/>
      <c r="K53" s="250"/>
      <c r="L53" s="123">
        <f t="shared" si="0"/>
        <v>0</v>
      </c>
      <c r="M53" s="244"/>
      <c r="N53" s="244"/>
      <c r="O53" s="244"/>
      <c r="P53" s="124" t="str">
        <f>IF('Belegliste Pb'!P53=0,"~",'Belegliste Pb'!P53)</f>
        <v>~</v>
      </c>
      <c r="Q53" s="125" t="str">
        <f>IF('Belegliste Pb'!Q53=0,"~",'Belegliste Pb'!Q53)</f>
        <v>~</v>
      </c>
      <c r="R53" s="124" t="str">
        <f>IF('Belegliste Pb'!R53=0,"~",'Belegliste Pb'!R53)</f>
        <v>~</v>
      </c>
      <c r="S53" s="251" t="str">
        <f>IF(R53="~","~",'Belegliste Pb'!S53)</f>
        <v>~</v>
      </c>
      <c r="T53" s="251" t="str">
        <f>IF(R53="~","~",'Belegliste Pb'!T53)</f>
        <v>~</v>
      </c>
      <c r="U53" s="97" t="str">
        <f>IF('Belegliste Pb'!U53=0,"~",'Belegliste Pb'!U53)</f>
        <v>~</v>
      </c>
    </row>
    <row r="54" spans="1:21" s="106" customFormat="1" ht="30" customHeight="1" x14ac:dyDescent="0.3">
      <c r="A54" s="126" t="str">
        <f t="shared" si="1"/>
        <v/>
      </c>
      <c r="B54" s="210" t="str">
        <f>IFERROR(VLOOKUP($C54,Nachschlagen!$B$2:$C$64,2, FALSE),"")</f>
        <v/>
      </c>
      <c r="C54" s="257"/>
      <c r="D54" s="244"/>
      <c r="E54" s="245"/>
      <c r="F54" s="108"/>
      <c r="G54" s="108"/>
      <c r="H54" s="244"/>
      <c r="I54" s="244"/>
      <c r="J54" s="250"/>
      <c r="K54" s="250"/>
      <c r="L54" s="123">
        <f t="shared" si="0"/>
        <v>0</v>
      </c>
      <c r="M54" s="244"/>
      <c r="N54" s="244"/>
      <c r="O54" s="244"/>
      <c r="P54" s="124" t="str">
        <f>IF('Belegliste Pb'!P54=0,"~",'Belegliste Pb'!P54)</f>
        <v>~</v>
      </c>
      <c r="Q54" s="125" t="str">
        <f>IF('Belegliste Pb'!Q54=0,"~",'Belegliste Pb'!Q54)</f>
        <v>~</v>
      </c>
      <c r="R54" s="124" t="str">
        <f>IF('Belegliste Pb'!R54=0,"~",'Belegliste Pb'!R54)</f>
        <v>~</v>
      </c>
      <c r="S54" s="251" t="str">
        <f>IF(R54="~","~",'Belegliste Pb'!S54)</f>
        <v>~</v>
      </c>
      <c r="T54" s="251" t="str">
        <f>IF(R54="~","~",'Belegliste Pb'!T54)</f>
        <v>~</v>
      </c>
      <c r="U54" s="97" t="str">
        <f>IF('Belegliste Pb'!U54=0,"~",'Belegliste Pb'!U54)</f>
        <v>~</v>
      </c>
    </row>
    <row r="55" spans="1:21" s="106" customFormat="1" ht="30" customHeight="1" x14ac:dyDescent="0.3">
      <c r="A55" s="126" t="str">
        <f t="shared" si="1"/>
        <v/>
      </c>
      <c r="B55" s="210" t="str">
        <f>IFERROR(VLOOKUP($C55,Nachschlagen!$B$2:$C$64,2, FALSE),"")</f>
        <v/>
      </c>
      <c r="C55" s="257"/>
      <c r="D55" s="244"/>
      <c r="E55" s="245"/>
      <c r="F55" s="108"/>
      <c r="G55" s="108"/>
      <c r="H55" s="244"/>
      <c r="I55" s="244"/>
      <c r="J55" s="250"/>
      <c r="K55" s="250"/>
      <c r="L55" s="123">
        <f t="shared" si="0"/>
        <v>0</v>
      </c>
      <c r="M55" s="244"/>
      <c r="N55" s="244"/>
      <c r="O55" s="244"/>
      <c r="P55" s="124" t="str">
        <f>IF('Belegliste Pb'!P55=0,"~",'Belegliste Pb'!P55)</f>
        <v>~</v>
      </c>
      <c r="Q55" s="125" t="str">
        <f>IF('Belegliste Pb'!Q55=0,"~",'Belegliste Pb'!Q55)</f>
        <v>~</v>
      </c>
      <c r="R55" s="124" t="str">
        <f>IF('Belegliste Pb'!R55=0,"~",'Belegliste Pb'!R55)</f>
        <v>~</v>
      </c>
      <c r="S55" s="251" t="str">
        <f>IF(R55="~","~",'Belegliste Pb'!S55)</f>
        <v>~</v>
      </c>
      <c r="T55" s="251" t="str">
        <f>IF(R55="~","~",'Belegliste Pb'!T55)</f>
        <v>~</v>
      </c>
      <c r="U55" s="97" t="str">
        <f>IF('Belegliste Pb'!U55=0,"~",'Belegliste Pb'!U55)</f>
        <v>~</v>
      </c>
    </row>
    <row r="56" spans="1:21" s="106" customFormat="1" ht="30" customHeight="1" x14ac:dyDescent="0.3">
      <c r="A56" s="126" t="str">
        <f t="shared" si="1"/>
        <v/>
      </c>
      <c r="B56" s="210" t="str">
        <f>IFERROR(VLOOKUP($C56,Nachschlagen!$B$2:$C$64,2, FALSE),"")</f>
        <v/>
      </c>
      <c r="C56" s="257"/>
      <c r="D56" s="244"/>
      <c r="E56" s="245"/>
      <c r="F56" s="108"/>
      <c r="G56" s="108"/>
      <c r="H56" s="244"/>
      <c r="I56" s="244"/>
      <c r="J56" s="250"/>
      <c r="K56" s="250"/>
      <c r="L56" s="123">
        <f t="shared" si="0"/>
        <v>0</v>
      </c>
      <c r="M56" s="244"/>
      <c r="N56" s="244"/>
      <c r="O56" s="244"/>
      <c r="P56" s="124" t="str">
        <f>IF('Belegliste Pb'!P56=0,"~",'Belegliste Pb'!P56)</f>
        <v>~</v>
      </c>
      <c r="Q56" s="125" t="str">
        <f>IF('Belegliste Pb'!Q56=0,"~",'Belegliste Pb'!Q56)</f>
        <v>~</v>
      </c>
      <c r="R56" s="124" t="str">
        <f>IF('Belegliste Pb'!R56=0,"~",'Belegliste Pb'!R56)</f>
        <v>~</v>
      </c>
      <c r="S56" s="251" t="str">
        <f>IF(R56="~","~",'Belegliste Pb'!S56)</f>
        <v>~</v>
      </c>
      <c r="T56" s="251" t="str">
        <f>IF(R56="~","~",'Belegliste Pb'!T56)</f>
        <v>~</v>
      </c>
      <c r="U56" s="97" t="str">
        <f>IF('Belegliste Pb'!U56=0,"~",'Belegliste Pb'!U56)</f>
        <v>~</v>
      </c>
    </row>
    <row r="57" spans="1:21" s="106" customFormat="1" ht="30" customHeight="1" x14ac:dyDescent="0.3">
      <c r="A57" s="126" t="str">
        <f t="shared" si="1"/>
        <v/>
      </c>
      <c r="B57" s="210" t="str">
        <f>IFERROR(VLOOKUP($C57,Nachschlagen!$B$2:$C$64,2, FALSE),"")</f>
        <v/>
      </c>
      <c r="C57" s="257"/>
      <c r="D57" s="244"/>
      <c r="E57" s="245"/>
      <c r="F57" s="108"/>
      <c r="G57" s="108"/>
      <c r="H57" s="244"/>
      <c r="I57" s="244"/>
      <c r="J57" s="250"/>
      <c r="K57" s="250"/>
      <c r="L57" s="123">
        <f t="shared" si="0"/>
        <v>0</v>
      </c>
      <c r="M57" s="244"/>
      <c r="N57" s="244"/>
      <c r="O57" s="244"/>
      <c r="P57" s="124" t="str">
        <f>IF('Belegliste Pb'!P57=0,"~",'Belegliste Pb'!P57)</f>
        <v>~</v>
      </c>
      <c r="Q57" s="125" t="str">
        <f>IF('Belegliste Pb'!Q57=0,"~",'Belegliste Pb'!Q57)</f>
        <v>~</v>
      </c>
      <c r="R57" s="124" t="str">
        <f>IF('Belegliste Pb'!R57=0,"~",'Belegliste Pb'!R57)</f>
        <v>~</v>
      </c>
      <c r="S57" s="251" t="str">
        <f>IF(R57="~","~",'Belegliste Pb'!S57)</f>
        <v>~</v>
      </c>
      <c r="T57" s="251" t="str">
        <f>IF(R57="~","~",'Belegliste Pb'!T57)</f>
        <v>~</v>
      </c>
      <c r="U57" s="97" t="str">
        <f>IF('Belegliste Pb'!U57=0,"~",'Belegliste Pb'!U57)</f>
        <v>~</v>
      </c>
    </row>
    <row r="58" spans="1:21" s="106" customFormat="1" ht="30" customHeight="1" x14ac:dyDescent="0.3">
      <c r="A58" s="126" t="str">
        <f t="shared" si="1"/>
        <v/>
      </c>
      <c r="B58" s="210" t="str">
        <f>IFERROR(VLOOKUP($C58,Nachschlagen!$B$2:$C$64,2, FALSE),"")</f>
        <v/>
      </c>
      <c r="C58" s="257"/>
      <c r="D58" s="244"/>
      <c r="E58" s="245"/>
      <c r="F58" s="108"/>
      <c r="G58" s="108"/>
      <c r="H58" s="244"/>
      <c r="I58" s="244"/>
      <c r="J58" s="250"/>
      <c r="K58" s="250"/>
      <c r="L58" s="123">
        <f t="shared" si="0"/>
        <v>0</v>
      </c>
      <c r="M58" s="244"/>
      <c r="N58" s="244"/>
      <c r="O58" s="244"/>
      <c r="P58" s="124" t="str">
        <f>IF('Belegliste Pb'!P58=0,"~",'Belegliste Pb'!P58)</f>
        <v>~</v>
      </c>
      <c r="Q58" s="125" t="str">
        <f>IF('Belegliste Pb'!Q58=0,"~",'Belegliste Pb'!Q58)</f>
        <v>~</v>
      </c>
      <c r="R58" s="124" t="str">
        <f>IF('Belegliste Pb'!R58=0,"~",'Belegliste Pb'!R58)</f>
        <v>~</v>
      </c>
      <c r="S58" s="251" t="str">
        <f>IF(R58="~","~",'Belegliste Pb'!S58)</f>
        <v>~</v>
      </c>
      <c r="T58" s="251" t="str">
        <f>IF(R58="~","~",'Belegliste Pb'!T58)</f>
        <v>~</v>
      </c>
      <c r="U58" s="97" t="str">
        <f>IF('Belegliste Pb'!U58=0,"~",'Belegliste Pb'!U58)</f>
        <v>~</v>
      </c>
    </row>
    <row r="59" spans="1:21" s="106" customFormat="1" ht="30" customHeight="1" x14ac:dyDescent="0.3">
      <c r="A59" s="126" t="str">
        <f t="shared" si="1"/>
        <v/>
      </c>
      <c r="B59" s="210" t="str">
        <f>IFERROR(VLOOKUP($C59,Nachschlagen!$B$2:$C$64,2, FALSE),"")</f>
        <v/>
      </c>
      <c r="C59" s="257"/>
      <c r="D59" s="244"/>
      <c r="E59" s="245"/>
      <c r="F59" s="108"/>
      <c r="G59" s="108"/>
      <c r="H59" s="244"/>
      <c r="I59" s="244"/>
      <c r="J59" s="250"/>
      <c r="K59" s="250"/>
      <c r="L59" s="123">
        <f t="shared" si="0"/>
        <v>0</v>
      </c>
      <c r="M59" s="244"/>
      <c r="N59" s="244"/>
      <c r="O59" s="244"/>
      <c r="P59" s="124" t="str">
        <f>IF('Belegliste Pb'!P59=0,"~",'Belegliste Pb'!P59)</f>
        <v>~</v>
      </c>
      <c r="Q59" s="125" t="str">
        <f>IF('Belegliste Pb'!Q59=0,"~",'Belegliste Pb'!Q59)</f>
        <v>~</v>
      </c>
      <c r="R59" s="124" t="str">
        <f>IF('Belegliste Pb'!R59=0,"~",'Belegliste Pb'!R59)</f>
        <v>~</v>
      </c>
      <c r="S59" s="251" t="str">
        <f>IF(R59="~","~",'Belegliste Pb'!S59)</f>
        <v>~</v>
      </c>
      <c r="T59" s="251" t="str">
        <f>IF(R59="~","~",'Belegliste Pb'!T59)</f>
        <v>~</v>
      </c>
      <c r="U59" s="97" t="str">
        <f>IF('Belegliste Pb'!U59=0,"~",'Belegliste Pb'!U59)</f>
        <v>~</v>
      </c>
    </row>
    <row r="60" spans="1:21" s="106" customFormat="1" ht="30" customHeight="1" x14ac:dyDescent="0.3">
      <c r="A60" s="126" t="str">
        <f t="shared" si="1"/>
        <v/>
      </c>
      <c r="B60" s="210" t="str">
        <f>IFERROR(VLOOKUP($C60,Nachschlagen!$B$2:$C$64,2, FALSE),"")</f>
        <v/>
      </c>
      <c r="C60" s="257"/>
      <c r="D60" s="244"/>
      <c r="E60" s="245"/>
      <c r="F60" s="108"/>
      <c r="G60" s="108"/>
      <c r="H60" s="244"/>
      <c r="I60" s="244"/>
      <c r="J60" s="250"/>
      <c r="K60" s="250"/>
      <c r="L60" s="123">
        <f t="shared" si="0"/>
        <v>0</v>
      </c>
      <c r="M60" s="244"/>
      <c r="N60" s="244"/>
      <c r="O60" s="244"/>
      <c r="P60" s="124" t="str">
        <f>IF('Belegliste Pb'!P60=0,"~",'Belegliste Pb'!P60)</f>
        <v>~</v>
      </c>
      <c r="Q60" s="125" t="str">
        <f>IF('Belegliste Pb'!Q60=0,"~",'Belegliste Pb'!Q60)</f>
        <v>~</v>
      </c>
      <c r="R60" s="124" t="str">
        <f>IF('Belegliste Pb'!R60=0,"~",'Belegliste Pb'!R60)</f>
        <v>~</v>
      </c>
      <c r="S60" s="251" t="str">
        <f>IF(R60="~","~",'Belegliste Pb'!S60)</f>
        <v>~</v>
      </c>
      <c r="T60" s="251" t="str">
        <f>IF(R60="~","~",'Belegliste Pb'!T60)</f>
        <v>~</v>
      </c>
      <c r="U60" s="97" t="str">
        <f>IF('Belegliste Pb'!U60=0,"~",'Belegliste Pb'!U60)</f>
        <v>~</v>
      </c>
    </row>
    <row r="61" spans="1:21" s="106" customFormat="1" ht="30" customHeight="1" x14ac:dyDescent="0.3">
      <c r="A61" s="126" t="str">
        <f t="shared" si="1"/>
        <v/>
      </c>
      <c r="B61" s="210" t="str">
        <f>IFERROR(VLOOKUP($C61,Nachschlagen!$B$2:$C$64,2, FALSE),"")</f>
        <v/>
      </c>
      <c r="C61" s="257"/>
      <c r="D61" s="244"/>
      <c r="E61" s="245"/>
      <c r="F61" s="108"/>
      <c r="G61" s="108"/>
      <c r="H61" s="244"/>
      <c r="I61" s="244"/>
      <c r="J61" s="250"/>
      <c r="K61" s="250"/>
      <c r="L61" s="123">
        <f t="shared" si="0"/>
        <v>0</v>
      </c>
      <c r="M61" s="244"/>
      <c r="N61" s="244"/>
      <c r="O61" s="244"/>
      <c r="P61" s="124" t="str">
        <f>IF('Belegliste Pb'!P61=0,"~",'Belegliste Pb'!P61)</f>
        <v>~</v>
      </c>
      <c r="Q61" s="125" t="str">
        <f>IF('Belegliste Pb'!Q61=0,"~",'Belegliste Pb'!Q61)</f>
        <v>~</v>
      </c>
      <c r="R61" s="124" t="str">
        <f>IF('Belegliste Pb'!R61=0,"~",'Belegliste Pb'!R61)</f>
        <v>~</v>
      </c>
      <c r="S61" s="251" t="str">
        <f>IF(R61="~","~",'Belegliste Pb'!S61)</f>
        <v>~</v>
      </c>
      <c r="T61" s="251" t="str">
        <f>IF(R61="~","~",'Belegliste Pb'!T61)</f>
        <v>~</v>
      </c>
      <c r="U61" s="97" t="str">
        <f>IF('Belegliste Pb'!U61=0,"~",'Belegliste Pb'!U61)</f>
        <v>~</v>
      </c>
    </row>
    <row r="62" spans="1:21" s="106" customFormat="1" ht="30" customHeight="1" x14ac:dyDescent="0.3">
      <c r="A62" s="126" t="str">
        <f t="shared" si="1"/>
        <v/>
      </c>
      <c r="B62" s="210" t="str">
        <f>IFERROR(VLOOKUP($C62,Nachschlagen!$B$2:$C$64,2, FALSE),"")</f>
        <v/>
      </c>
      <c r="C62" s="257"/>
      <c r="D62" s="244"/>
      <c r="E62" s="245"/>
      <c r="F62" s="108"/>
      <c r="G62" s="108"/>
      <c r="H62" s="244"/>
      <c r="I62" s="244"/>
      <c r="J62" s="250"/>
      <c r="K62" s="250"/>
      <c r="L62" s="123">
        <f t="shared" si="0"/>
        <v>0</v>
      </c>
      <c r="M62" s="244"/>
      <c r="N62" s="244"/>
      <c r="O62" s="244"/>
      <c r="P62" s="124" t="str">
        <f>IF('Belegliste Pb'!P62=0,"~",'Belegliste Pb'!P62)</f>
        <v>~</v>
      </c>
      <c r="Q62" s="125" t="str">
        <f>IF('Belegliste Pb'!Q62=0,"~",'Belegliste Pb'!Q62)</f>
        <v>~</v>
      </c>
      <c r="R62" s="124" t="str">
        <f>IF('Belegliste Pb'!R62=0,"~",'Belegliste Pb'!R62)</f>
        <v>~</v>
      </c>
      <c r="S62" s="251" t="str">
        <f>IF(R62="~","~",'Belegliste Pb'!S62)</f>
        <v>~</v>
      </c>
      <c r="T62" s="251" t="str">
        <f>IF(R62="~","~",'Belegliste Pb'!T62)</f>
        <v>~</v>
      </c>
      <c r="U62" s="97" t="str">
        <f>IF('Belegliste Pb'!U62=0,"~",'Belegliste Pb'!U62)</f>
        <v>~</v>
      </c>
    </row>
    <row r="63" spans="1:21" s="106" customFormat="1" ht="30" customHeight="1" x14ac:dyDescent="0.3">
      <c r="A63" s="126" t="str">
        <f t="shared" si="1"/>
        <v/>
      </c>
      <c r="B63" s="210" t="str">
        <f>IFERROR(VLOOKUP($C63,Nachschlagen!$B$2:$C$64,2, FALSE),"")</f>
        <v/>
      </c>
      <c r="C63" s="257"/>
      <c r="D63" s="244"/>
      <c r="E63" s="245"/>
      <c r="F63" s="108"/>
      <c r="G63" s="108"/>
      <c r="H63" s="244"/>
      <c r="I63" s="244"/>
      <c r="J63" s="250"/>
      <c r="K63" s="250"/>
      <c r="L63" s="123">
        <f t="shared" si="0"/>
        <v>0</v>
      </c>
      <c r="M63" s="244"/>
      <c r="N63" s="244"/>
      <c r="O63" s="244"/>
      <c r="P63" s="124" t="str">
        <f>IF('Belegliste Pb'!P63=0,"~",'Belegliste Pb'!P63)</f>
        <v>~</v>
      </c>
      <c r="Q63" s="125" t="str">
        <f>IF('Belegliste Pb'!Q63=0,"~",'Belegliste Pb'!Q63)</f>
        <v>~</v>
      </c>
      <c r="R63" s="124" t="str">
        <f>IF('Belegliste Pb'!R63=0,"~",'Belegliste Pb'!R63)</f>
        <v>~</v>
      </c>
      <c r="S63" s="251" t="str">
        <f>IF(R63="~","~",'Belegliste Pb'!S63)</f>
        <v>~</v>
      </c>
      <c r="T63" s="251" t="str">
        <f>IF(R63="~","~",'Belegliste Pb'!T63)</f>
        <v>~</v>
      </c>
      <c r="U63" s="97" t="str">
        <f>IF('Belegliste Pb'!U63=0,"~",'Belegliste Pb'!U63)</f>
        <v>~</v>
      </c>
    </row>
    <row r="64" spans="1:21" s="106" customFormat="1" ht="30" customHeight="1" x14ac:dyDescent="0.3">
      <c r="A64" s="126" t="str">
        <f t="shared" si="1"/>
        <v/>
      </c>
      <c r="B64" s="210" t="str">
        <f>IFERROR(VLOOKUP($C64,Nachschlagen!$B$2:$C$64,2, FALSE),"")</f>
        <v/>
      </c>
      <c r="C64" s="257"/>
      <c r="D64" s="244"/>
      <c r="E64" s="245"/>
      <c r="F64" s="108"/>
      <c r="G64" s="108"/>
      <c r="H64" s="244"/>
      <c r="I64" s="244"/>
      <c r="J64" s="250"/>
      <c r="K64" s="250"/>
      <c r="L64" s="123">
        <f t="shared" si="0"/>
        <v>0</v>
      </c>
      <c r="M64" s="244"/>
      <c r="N64" s="244"/>
      <c r="O64" s="244"/>
      <c r="P64" s="124" t="str">
        <f>IF('Belegliste Pb'!P64=0,"~",'Belegliste Pb'!P64)</f>
        <v>~</v>
      </c>
      <c r="Q64" s="125" t="str">
        <f>IF('Belegliste Pb'!Q64=0,"~",'Belegliste Pb'!Q64)</f>
        <v>~</v>
      </c>
      <c r="R64" s="124" t="str">
        <f>IF('Belegliste Pb'!R64=0,"~",'Belegliste Pb'!R64)</f>
        <v>~</v>
      </c>
      <c r="S64" s="251" t="str">
        <f>IF(R64="~","~",'Belegliste Pb'!S64)</f>
        <v>~</v>
      </c>
      <c r="T64" s="251" t="str">
        <f>IF(R64="~","~",'Belegliste Pb'!T64)</f>
        <v>~</v>
      </c>
      <c r="U64" s="97" t="str">
        <f>IF('Belegliste Pb'!U64=0,"~",'Belegliste Pb'!U64)</f>
        <v>~</v>
      </c>
    </row>
    <row r="65" spans="1:21" s="106" customFormat="1" ht="30" customHeight="1" x14ac:dyDescent="0.3">
      <c r="A65" s="126" t="str">
        <f t="shared" si="1"/>
        <v/>
      </c>
      <c r="B65" s="210" t="str">
        <f>IFERROR(VLOOKUP($C65,Nachschlagen!$B$2:$C$64,2, FALSE),"")</f>
        <v/>
      </c>
      <c r="C65" s="257"/>
      <c r="D65" s="244"/>
      <c r="E65" s="245"/>
      <c r="F65" s="108"/>
      <c r="G65" s="108"/>
      <c r="H65" s="244"/>
      <c r="I65" s="244"/>
      <c r="J65" s="250"/>
      <c r="K65" s="250"/>
      <c r="L65" s="123">
        <f t="shared" si="0"/>
        <v>0</v>
      </c>
      <c r="M65" s="244"/>
      <c r="N65" s="244"/>
      <c r="O65" s="244"/>
      <c r="P65" s="124" t="str">
        <f>IF('Belegliste Pb'!P65=0,"~",'Belegliste Pb'!P65)</f>
        <v>~</v>
      </c>
      <c r="Q65" s="125" t="str">
        <f>IF('Belegliste Pb'!Q65=0,"~",'Belegliste Pb'!Q65)</f>
        <v>~</v>
      </c>
      <c r="R65" s="124" t="str">
        <f>IF('Belegliste Pb'!R65=0,"~",'Belegliste Pb'!R65)</f>
        <v>~</v>
      </c>
      <c r="S65" s="251" t="str">
        <f>IF(R65="~","~",'Belegliste Pb'!S65)</f>
        <v>~</v>
      </c>
      <c r="T65" s="251" t="str">
        <f>IF(R65="~","~",'Belegliste Pb'!T65)</f>
        <v>~</v>
      </c>
      <c r="U65" s="97" t="str">
        <f>IF('Belegliste Pb'!U65=0,"~",'Belegliste Pb'!U65)</f>
        <v>~</v>
      </c>
    </row>
    <row r="66" spans="1:21" s="106" customFormat="1" ht="30" customHeight="1" x14ac:dyDescent="0.3">
      <c r="A66" s="126" t="str">
        <f t="shared" si="1"/>
        <v/>
      </c>
      <c r="B66" s="210" t="str">
        <f>IFERROR(VLOOKUP($C66,Nachschlagen!$B$2:$C$64,2, FALSE),"")</f>
        <v/>
      </c>
      <c r="C66" s="257"/>
      <c r="D66" s="244"/>
      <c r="E66" s="245"/>
      <c r="F66" s="108"/>
      <c r="G66" s="108"/>
      <c r="H66" s="244"/>
      <c r="I66" s="244"/>
      <c r="J66" s="250"/>
      <c r="K66" s="250"/>
      <c r="L66" s="123">
        <f t="shared" si="0"/>
        <v>0</v>
      </c>
      <c r="M66" s="244"/>
      <c r="N66" s="244"/>
      <c r="O66" s="244"/>
      <c r="P66" s="124" t="str">
        <f>IF('Belegliste Pb'!P66=0,"~",'Belegliste Pb'!P66)</f>
        <v>~</v>
      </c>
      <c r="Q66" s="125" t="str">
        <f>IF('Belegliste Pb'!Q66=0,"~",'Belegliste Pb'!Q66)</f>
        <v>~</v>
      </c>
      <c r="R66" s="124" t="str">
        <f>IF('Belegliste Pb'!R66=0,"~",'Belegliste Pb'!R66)</f>
        <v>~</v>
      </c>
      <c r="S66" s="251" t="str">
        <f>IF(R66="~","~",'Belegliste Pb'!S66)</f>
        <v>~</v>
      </c>
      <c r="T66" s="251" t="str">
        <f>IF(R66="~","~",'Belegliste Pb'!T66)</f>
        <v>~</v>
      </c>
      <c r="U66" s="97" t="str">
        <f>IF('Belegliste Pb'!U66=0,"~",'Belegliste Pb'!U66)</f>
        <v>~</v>
      </c>
    </row>
    <row r="67" spans="1:21" s="106" customFormat="1" ht="30" customHeight="1" x14ac:dyDescent="0.3">
      <c r="A67" s="126" t="str">
        <f t="shared" si="1"/>
        <v/>
      </c>
      <c r="B67" s="210" t="str">
        <f>IFERROR(VLOOKUP($C67,Nachschlagen!$B$2:$C$64,2, FALSE),"")</f>
        <v/>
      </c>
      <c r="C67" s="257"/>
      <c r="D67" s="244"/>
      <c r="E67" s="245"/>
      <c r="F67" s="108"/>
      <c r="G67" s="108"/>
      <c r="H67" s="244"/>
      <c r="I67" s="244"/>
      <c r="J67" s="250"/>
      <c r="K67" s="250"/>
      <c r="L67" s="123">
        <f t="shared" si="0"/>
        <v>0</v>
      </c>
      <c r="M67" s="244"/>
      <c r="N67" s="244"/>
      <c r="O67" s="244"/>
      <c r="P67" s="124" t="str">
        <f>IF('Belegliste Pb'!P67=0,"~",'Belegliste Pb'!P67)</f>
        <v>~</v>
      </c>
      <c r="Q67" s="125" t="str">
        <f>IF('Belegliste Pb'!Q67=0,"~",'Belegliste Pb'!Q67)</f>
        <v>~</v>
      </c>
      <c r="R67" s="124" t="str">
        <f>IF('Belegliste Pb'!R67=0,"~",'Belegliste Pb'!R67)</f>
        <v>~</v>
      </c>
      <c r="S67" s="251" t="str">
        <f>IF(R67="~","~",'Belegliste Pb'!S67)</f>
        <v>~</v>
      </c>
      <c r="T67" s="251" t="str">
        <f>IF(R67="~","~",'Belegliste Pb'!T67)</f>
        <v>~</v>
      </c>
      <c r="U67" s="97" t="str">
        <f>IF('Belegliste Pb'!U67=0,"~",'Belegliste Pb'!U67)</f>
        <v>~</v>
      </c>
    </row>
    <row r="68" spans="1:21" s="106" customFormat="1" ht="30" customHeight="1" x14ac:dyDescent="0.3">
      <c r="A68" s="126" t="str">
        <f t="shared" si="1"/>
        <v/>
      </c>
      <c r="B68" s="210" t="str">
        <f>IFERROR(VLOOKUP($C68,Nachschlagen!$B$2:$C$64,2, FALSE),"")</f>
        <v/>
      </c>
      <c r="C68" s="257"/>
      <c r="D68" s="244"/>
      <c r="E68" s="245"/>
      <c r="F68" s="108"/>
      <c r="G68" s="108"/>
      <c r="H68" s="244"/>
      <c r="I68" s="244"/>
      <c r="J68" s="250"/>
      <c r="K68" s="250"/>
      <c r="L68" s="123">
        <f t="shared" si="0"/>
        <v>0</v>
      </c>
      <c r="M68" s="244"/>
      <c r="N68" s="244"/>
      <c r="O68" s="244"/>
      <c r="P68" s="124" t="str">
        <f>IF('Belegliste Pb'!P68=0,"~",'Belegliste Pb'!P68)</f>
        <v>~</v>
      </c>
      <c r="Q68" s="125" t="str">
        <f>IF('Belegliste Pb'!Q68=0,"~",'Belegliste Pb'!Q68)</f>
        <v>~</v>
      </c>
      <c r="R68" s="124" t="str">
        <f>IF('Belegliste Pb'!R68=0,"~",'Belegliste Pb'!R68)</f>
        <v>~</v>
      </c>
      <c r="S68" s="251" t="str">
        <f>IF(R68="~","~",'Belegliste Pb'!S68)</f>
        <v>~</v>
      </c>
      <c r="T68" s="251" t="str">
        <f>IF(R68="~","~",'Belegliste Pb'!T68)</f>
        <v>~</v>
      </c>
      <c r="U68" s="97" t="str">
        <f>IF('Belegliste Pb'!U68=0,"~",'Belegliste Pb'!U68)</f>
        <v>~</v>
      </c>
    </row>
    <row r="69" spans="1:21" s="106" customFormat="1" ht="30" customHeight="1" x14ac:dyDescent="0.3">
      <c r="A69" s="126" t="str">
        <f t="shared" si="1"/>
        <v/>
      </c>
      <c r="B69" s="210" t="str">
        <f>IFERROR(VLOOKUP($C69,Nachschlagen!$B$2:$C$64,2, FALSE),"")</f>
        <v/>
      </c>
      <c r="C69" s="257"/>
      <c r="D69" s="244"/>
      <c r="E69" s="245"/>
      <c r="F69" s="108"/>
      <c r="G69" s="108"/>
      <c r="H69" s="244"/>
      <c r="I69" s="244"/>
      <c r="J69" s="250"/>
      <c r="K69" s="250"/>
      <c r="L69" s="123">
        <f t="shared" si="0"/>
        <v>0</v>
      </c>
      <c r="M69" s="244"/>
      <c r="N69" s="244"/>
      <c r="O69" s="244"/>
      <c r="P69" s="124" t="str">
        <f>IF('Belegliste Pb'!P69=0,"~",'Belegliste Pb'!P69)</f>
        <v>~</v>
      </c>
      <c r="Q69" s="125" t="str">
        <f>IF('Belegliste Pb'!Q69=0,"~",'Belegliste Pb'!Q69)</f>
        <v>~</v>
      </c>
      <c r="R69" s="124" t="str">
        <f>IF('Belegliste Pb'!R69=0,"~",'Belegliste Pb'!R69)</f>
        <v>~</v>
      </c>
      <c r="S69" s="251" t="str">
        <f>IF(R69="~","~",'Belegliste Pb'!S69)</f>
        <v>~</v>
      </c>
      <c r="T69" s="251" t="str">
        <f>IF(R69="~","~",'Belegliste Pb'!T69)</f>
        <v>~</v>
      </c>
      <c r="U69" s="97" t="str">
        <f>IF('Belegliste Pb'!U69=0,"~",'Belegliste Pb'!U69)</f>
        <v>~</v>
      </c>
    </row>
    <row r="70" spans="1:21" s="106" customFormat="1" ht="30" customHeight="1" x14ac:dyDescent="0.3">
      <c r="A70" s="126" t="str">
        <f t="shared" si="1"/>
        <v/>
      </c>
      <c r="B70" s="210" t="str">
        <f>IFERROR(VLOOKUP($C70,Nachschlagen!$B$2:$C$64,2, FALSE),"")</f>
        <v/>
      </c>
      <c r="C70" s="257"/>
      <c r="D70" s="244"/>
      <c r="E70" s="245"/>
      <c r="F70" s="108"/>
      <c r="G70" s="108"/>
      <c r="H70" s="244"/>
      <c r="I70" s="244"/>
      <c r="J70" s="250"/>
      <c r="K70" s="250"/>
      <c r="L70" s="123">
        <f t="shared" si="0"/>
        <v>0</v>
      </c>
      <c r="M70" s="244"/>
      <c r="N70" s="244"/>
      <c r="O70" s="244"/>
      <c r="P70" s="124" t="str">
        <f>IF('Belegliste Pb'!P70=0,"~",'Belegliste Pb'!P70)</f>
        <v>~</v>
      </c>
      <c r="Q70" s="125" t="str">
        <f>IF('Belegliste Pb'!Q70=0,"~",'Belegliste Pb'!Q70)</f>
        <v>~</v>
      </c>
      <c r="R70" s="124" t="str">
        <f>IF('Belegliste Pb'!R70=0,"~",'Belegliste Pb'!R70)</f>
        <v>~</v>
      </c>
      <c r="S70" s="251" t="str">
        <f>IF(R70="~","~",'Belegliste Pb'!S70)</f>
        <v>~</v>
      </c>
      <c r="T70" s="251" t="str">
        <f>IF(R70="~","~",'Belegliste Pb'!T70)</f>
        <v>~</v>
      </c>
      <c r="U70" s="97" t="str">
        <f>IF('Belegliste Pb'!U70=0,"~",'Belegliste Pb'!U70)</f>
        <v>~</v>
      </c>
    </row>
    <row r="71" spans="1:21" s="106" customFormat="1" ht="30" customHeight="1" x14ac:dyDescent="0.3">
      <c r="A71" s="126" t="str">
        <f t="shared" si="1"/>
        <v/>
      </c>
      <c r="B71" s="210" t="str">
        <f>IFERROR(VLOOKUP($C71,Nachschlagen!$B$2:$C$64,2, FALSE),"")</f>
        <v/>
      </c>
      <c r="C71" s="257"/>
      <c r="D71" s="244"/>
      <c r="E71" s="245"/>
      <c r="F71" s="108"/>
      <c r="G71" s="108"/>
      <c r="H71" s="244"/>
      <c r="I71" s="244"/>
      <c r="J71" s="250"/>
      <c r="K71" s="250"/>
      <c r="L71" s="123">
        <f t="shared" si="0"/>
        <v>0</v>
      </c>
      <c r="M71" s="244"/>
      <c r="N71" s="244"/>
      <c r="O71" s="244"/>
      <c r="P71" s="124" t="str">
        <f>IF('Belegliste Pb'!P71=0,"~",'Belegliste Pb'!P71)</f>
        <v>~</v>
      </c>
      <c r="Q71" s="125" t="str">
        <f>IF('Belegliste Pb'!Q71=0,"~",'Belegliste Pb'!Q71)</f>
        <v>~</v>
      </c>
      <c r="R71" s="124" t="str">
        <f>IF('Belegliste Pb'!R71=0,"~",'Belegliste Pb'!R71)</f>
        <v>~</v>
      </c>
      <c r="S71" s="251" t="str">
        <f>IF(R71="~","~",'Belegliste Pb'!S71)</f>
        <v>~</v>
      </c>
      <c r="T71" s="251" t="str">
        <f>IF(R71="~","~",'Belegliste Pb'!T71)</f>
        <v>~</v>
      </c>
      <c r="U71" s="97" t="str">
        <f>IF('Belegliste Pb'!U71=0,"~",'Belegliste Pb'!U71)</f>
        <v>~</v>
      </c>
    </row>
    <row r="72" spans="1:21" s="106" customFormat="1" ht="30" customHeight="1" x14ac:dyDescent="0.3">
      <c r="A72" s="126" t="str">
        <f t="shared" si="1"/>
        <v/>
      </c>
      <c r="B72" s="210" t="str">
        <f>IFERROR(VLOOKUP($C72,Nachschlagen!$B$2:$C$64,2, FALSE),"")</f>
        <v/>
      </c>
      <c r="C72" s="257"/>
      <c r="D72" s="244"/>
      <c r="E72" s="245"/>
      <c r="F72" s="108"/>
      <c r="G72" s="108"/>
      <c r="H72" s="244"/>
      <c r="I72" s="244"/>
      <c r="J72" s="250"/>
      <c r="K72" s="250"/>
      <c r="L72" s="123">
        <f t="shared" si="0"/>
        <v>0</v>
      </c>
      <c r="M72" s="244"/>
      <c r="N72" s="244"/>
      <c r="O72" s="244"/>
      <c r="P72" s="124" t="str">
        <f>IF('Belegliste Pb'!P72=0,"~",'Belegliste Pb'!P72)</f>
        <v>~</v>
      </c>
      <c r="Q72" s="125" t="str">
        <f>IF('Belegliste Pb'!Q72=0,"~",'Belegliste Pb'!Q72)</f>
        <v>~</v>
      </c>
      <c r="R72" s="124" t="str">
        <f>IF('Belegliste Pb'!R72=0,"~",'Belegliste Pb'!R72)</f>
        <v>~</v>
      </c>
      <c r="S72" s="251" t="str">
        <f>IF(R72="~","~",'Belegliste Pb'!S72)</f>
        <v>~</v>
      </c>
      <c r="T72" s="251" t="str">
        <f>IF(R72="~","~",'Belegliste Pb'!T72)</f>
        <v>~</v>
      </c>
      <c r="U72" s="97" t="str">
        <f>IF('Belegliste Pb'!U72=0,"~",'Belegliste Pb'!U72)</f>
        <v>~</v>
      </c>
    </row>
    <row r="73" spans="1:21" s="106" customFormat="1" ht="30" customHeight="1" x14ac:dyDescent="0.3">
      <c r="A73" s="126" t="str">
        <f t="shared" si="1"/>
        <v/>
      </c>
      <c r="B73" s="210" t="str">
        <f>IFERROR(VLOOKUP($C73,Nachschlagen!$B$2:$C$64,2, FALSE),"")</f>
        <v/>
      </c>
      <c r="C73" s="257"/>
      <c r="D73" s="244"/>
      <c r="E73" s="245"/>
      <c r="F73" s="108"/>
      <c r="G73" s="108"/>
      <c r="H73" s="244"/>
      <c r="I73" s="244"/>
      <c r="J73" s="250"/>
      <c r="K73" s="250"/>
      <c r="L73" s="123">
        <f t="shared" si="0"/>
        <v>0</v>
      </c>
      <c r="M73" s="244"/>
      <c r="N73" s="244"/>
      <c r="O73" s="244"/>
      <c r="P73" s="124" t="str">
        <f>IF('Belegliste Pb'!P73=0,"~",'Belegliste Pb'!P73)</f>
        <v>~</v>
      </c>
      <c r="Q73" s="125" t="str">
        <f>IF('Belegliste Pb'!Q73=0,"~",'Belegliste Pb'!Q73)</f>
        <v>~</v>
      </c>
      <c r="R73" s="124" t="str">
        <f>IF('Belegliste Pb'!R73=0,"~",'Belegliste Pb'!R73)</f>
        <v>~</v>
      </c>
      <c r="S73" s="251" t="str">
        <f>IF(R73="~","~",'Belegliste Pb'!S73)</f>
        <v>~</v>
      </c>
      <c r="T73" s="251" t="str">
        <f>IF(R73="~","~",'Belegliste Pb'!T73)</f>
        <v>~</v>
      </c>
      <c r="U73" s="97" t="str">
        <f>IF('Belegliste Pb'!U73=0,"~",'Belegliste Pb'!U73)</f>
        <v>~</v>
      </c>
    </row>
    <row r="74" spans="1:21" s="106" customFormat="1" ht="30" customHeight="1" x14ac:dyDescent="0.3">
      <c r="A74" s="126" t="str">
        <f t="shared" si="1"/>
        <v/>
      </c>
      <c r="B74" s="210" t="str">
        <f>IFERROR(VLOOKUP($C74,Nachschlagen!$B$2:$C$64,2, FALSE),"")</f>
        <v/>
      </c>
      <c r="C74" s="257"/>
      <c r="D74" s="244"/>
      <c r="E74" s="245"/>
      <c r="F74" s="108"/>
      <c r="G74" s="108"/>
      <c r="H74" s="244"/>
      <c r="I74" s="244"/>
      <c r="J74" s="250"/>
      <c r="K74" s="250"/>
      <c r="L74" s="123">
        <f t="shared" si="0"/>
        <v>0</v>
      </c>
      <c r="M74" s="244"/>
      <c r="N74" s="244"/>
      <c r="O74" s="244"/>
      <c r="P74" s="124" t="str">
        <f>IF('Belegliste Pb'!P74=0,"~",'Belegliste Pb'!P74)</f>
        <v>~</v>
      </c>
      <c r="Q74" s="125" t="str">
        <f>IF('Belegliste Pb'!Q74=0,"~",'Belegliste Pb'!Q74)</f>
        <v>~</v>
      </c>
      <c r="R74" s="124" t="str">
        <f>IF('Belegliste Pb'!R74=0,"~",'Belegliste Pb'!R74)</f>
        <v>~</v>
      </c>
      <c r="S74" s="251" t="str">
        <f>IF(R74="~","~",'Belegliste Pb'!S74)</f>
        <v>~</v>
      </c>
      <c r="T74" s="251" t="str">
        <f>IF(R74="~","~",'Belegliste Pb'!T74)</f>
        <v>~</v>
      </c>
      <c r="U74" s="97" t="str">
        <f>IF('Belegliste Pb'!U74=0,"~",'Belegliste Pb'!U74)</f>
        <v>~</v>
      </c>
    </row>
    <row r="75" spans="1:21" s="106" customFormat="1" ht="30" customHeight="1" x14ac:dyDescent="0.3">
      <c r="A75" s="126" t="str">
        <f t="shared" si="1"/>
        <v/>
      </c>
      <c r="B75" s="210" t="str">
        <f>IFERROR(VLOOKUP($C75,Nachschlagen!$B$2:$C$64,2, FALSE),"")</f>
        <v/>
      </c>
      <c r="C75" s="257"/>
      <c r="D75" s="244"/>
      <c r="E75" s="245"/>
      <c r="F75" s="108"/>
      <c r="G75" s="108"/>
      <c r="H75" s="244"/>
      <c r="I75" s="244"/>
      <c r="J75" s="250"/>
      <c r="K75" s="250"/>
      <c r="L75" s="123">
        <f t="shared" si="0"/>
        <v>0</v>
      </c>
      <c r="M75" s="244"/>
      <c r="N75" s="244"/>
      <c r="O75" s="244"/>
      <c r="P75" s="124" t="str">
        <f>IF('Belegliste Pb'!P75=0,"~",'Belegliste Pb'!P75)</f>
        <v>~</v>
      </c>
      <c r="Q75" s="125" t="str">
        <f>IF('Belegliste Pb'!Q75=0,"~",'Belegliste Pb'!Q75)</f>
        <v>~</v>
      </c>
      <c r="R75" s="124" t="str">
        <f>IF('Belegliste Pb'!R75=0,"~",'Belegliste Pb'!R75)</f>
        <v>~</v>
      </c>
      <c r="S75" s="251" t="str">
        <f>IF(R75="~","~",'Belegliste Pb'!S75)</f>
        <v>~</v>
      </c>
      <c r="T75" s="251" t="str">
        <f>IF(R75="~","~",'Belegliste Pb'!T75)</f>
        <v>~</v>
      </c>
      <c r="U75" s="97" t="str">
        <f>IF('Belegliste Pb'!U75=0,"~",'Belegliste Pb'!U75)</f>
        <v>~</v>
      </c>
    </row>
    <row r="76" spans="1:21" s="106" customFormat="1" ht="30" customHeight="1" x14ac:dyDescent="0.3">
      <c r="A76" s="126" t="str">
        <f t="shared" si="1"/>
        <v/>
      </c>
      <c r="B76" s="210" t="str">
        <f>IFERROR(VLOOKUP($C76,Nachschlagen!$B$2:$C$64,2, FALSE),"")</f>
        <v/>
      </c>
      <c r="C76" s="257"/>
      <c r="D76" s="244"/>
      <c r="E76" s="245"/>
      <c r="F76" s="108"/>
      <c r="G76" s="108"/>
      <c r="H76" s="244"/>
      <c r="I76" s="244"/>
      <c r="J76" s="250"/>
      <c r="K76" s="250"/>
      <c r="L76" s="123">
        <f t="shared" si="0"/>
        <v>0</v>
      </c>
      <c r="M76" s="244"/>
      <c r="N76" s="244"/>
      <c r="O76" s="244"/>
      <c r="P76" s="124" t="str">
        <f>IF('Belegliste Pb'!P76=0,"~",'Belegliste Pb'!P76)</f>
        <v>~</v>
      </c>
      <c r="Q76" s="125" t="str">
        <f>IF('Belegliste Pb'!Q76=0,"~",'Belegliste Pb'!Q76)</f>
        <v>~</v>
      </c>
      <c r="R76" s="124" t="str">
        <f>IF('Belegliste Pb'!R76=0,"~",'Belegliste Pb'!R76)</f>
        <v>~</v>
      </c>
      <c r="S76" s="251" t="str">
        <f>IF(R76="~","~",'Belegliste Pb'!S76)</f>
        <v>~</v>
      </c>
      <c r="T76" s="251" t="str">
        <f>IF(R76="~","~",'Belegliste Pb'!T76)</f>
        <v>~</v>
      </c>
      <c r="U76" s="97" t="str">
        <f>IF('Belegliste Pb'!U76=0,"~",'Belegliste Pb'!U76)</f>
        <v>~</v>
      </c>
    </row>
    <row r="77" spans="1:21" s="106" customFormat="1" ht="30" customHeight="1" x14ac:dyDescent="0.3">
      <c r="A77" s="126" t="str">
        <f t="shared" ref="A77:A140" si="2">IF(AND(A76&lt;&gt;"",C77&lt;&gt;""),A76+1,"")</f>
        <v/>
      </c>
      <c r="B77" s="210" t="str">
        <f>IFERROR(VLOOKUP($C77,Nachschlagen!$B$2:$C$64,2, FALSE),"")</f>
        <v/>
      </c>
      <c r="C77" s="257"/>
      <c r="D77" s="244"/>
      <c r="E77" s="245"/>
      <c r="F77" s="108"/>
      <c r="G77" s="108"/>
      <c r="H77" s="244"/>
      <c r="I77" s="244"/>
      <c r="J77" s="250"/>
      <c r="K77" s="250"/>
      <c r="L77" s="123">
        <f t="shared" ref="L77:L100" si="3">IFERROR(K77/J77,0)</f>
        <v>0</v>
      </c>
      <c r="M77" s="244"/>
      <c r="N77" s="244"/>
      <c r="O77" s="244"/>
      <c r="P77" s="124" t="str">
        <f>IF('Belegliste Pb'!P77=0,"~",'Belegliste Pb'!P77)</f>
        <v>~</v>
      </c>
      <c r="Q77" s="125" t="str">
        <f>IF('Belegliste Pb'!Q77=0,"~",'Belegliste Pb'!Q77)</f>
        <v>~</v>
      </c>
      <c r="R77" s="124" t="str">
        <f>IF('Belegliste Pb'!R77=0,"~",'Belegliste Pb'!R77)</f>
        <v>~</v>
      </c>
      <c r="S77" s="251" t="str">
        <f>IF(R77="~","~",'Belegliste Pb'!S77)</f>
        <v>~</v>
      </c>
      <c r="T77" s="251" t="str">
        <f>IF(R77="~","~",'Belegliste Pb'!T77)</f>
        <v>~</v>
      </c>
      <c r="U77" s="97" t="str">
        <f>IF('Belegliste Pb'!U77=0,"~",'Belegliste Pb'!U77)</f>
        <v>~</v>
      </c>
    </row>
    <row r="78" spans="1:21" s="106" customFormat="1" ht="30" customHeight="1" x14ac:dyDescent="0.3">
      <c r="A78" s="126" t="str">
        <f t="shared" si="2"/>
        <v/>
      </c>
      <c r="B78" s="210" t="str">
        <f>IFERROR(VLOOKUP($C78,Nachschlagen!$B$2:$C$64,2, FALSE),"")</f>
        <v/>
      </c>
      <c r="C78" s="257"/>
      <c r="D78" s="244"/>
      <c r="E78" s="245"/>
      <c r="F78" s="108"/>
      <c r="G78" s="108"/>
      <c r="H78" s="244"/>
      <c r="I78" s="244"/>
      <c r="J78" s="250"/>
      <c r="K78" s="250"/>
      <c r="L78" s="123">
        <f t="shared" si="3"/>
        <v>0</v>
      </c>
      <c r="M78" s="244"/>
      <c r="N78" s="244"/>
      <c r="O78" s="244"/>
      <c r="P78" s="124" t="str">
        <f>IF('Belegliste Pb'!P78=0,"~",'Belegliste Pb'!P78)</f>
        <v>~</v>
      </c>
      <c r="Q78" s="125" t="str">
        <f>IF('Belegliste Pb'!Q78=0,"~",'Belegliste Pb'!Q78)</f>
        <v>~</v>
      </c>
      <c r="R78" s="124" t="str">
        <f>IF('Belegliste Pb'!R78=0,"~",'Belegliste Pb'!R78)</f>
        <v>~</v>
      </c>
      <c r="S78" s="251" t="str">
        <f>IF(R78="~","~",'Belegliste Pb'!S78)</f>
        <v>~</v>
      </c>
      <c r="T78" s="251" t="str">
        <f>IF(R78="~","~",'Belegliste Pb'!T78)</f>
        <v>~</v>
      </c>
      <c r="U78" s="97" t="str">
        <f>IF('Belegliste Pb'!U78=0,"~",'Belegliste Pb'!U78)</f>
        <v>~</v>
      </c>
    </row>
    <row r="79" spans="1:21" s="106" customFormat="1" ht="30" customHeight="1" x14ac:dyDescent="0.3">
      <c r="A79" s="126" t="str">
        <f t="shared" si="2"/>
        <v/>
      </c>
      <c r="B79" s="210" t="str">
        <f>IFERROR(VLOOKUP($C79,Nachschlagen!$B$2:$C$64,2, FALSE),"")</f>
        <v/>
      </c>
      <c r="C79" s="257"/>
      <c r="D79" s="244"/>
      <c r="E79" s="245"/>
      <c r="F79" s="108"/>
      <c r="G79" s="108"/>
      <c r="H79" s="244"/>
      <c r="I79" s="244"/>
      <c r="J79" s="250"/>
      <c r="K79" s="250"/>
      <c r="L79" s="123">
        <f t="shared" si="3"/>
        <v>0</v>
      </c>
      <c r="M79" s="244"/>
      <c r="N79" s="244"/>
      <c r="O79" s="244"/>
      <c r="P79" s="124" t="str">
        <f>IF('Belegliste Pb'!P79=0,"~",'Belegliste Pb'!P79)</f>
        <v>~</v>
      </c>
      <c r="Q79" s="125" t="str">
        <f>IF('Belegliste Pb'!Q79=0,"~",'Belegliste Pb'!Q79)</f>
        <v>~</v>
      </c>
      <c r="R79" s="124" t="str">
        <f>IF('Belegliste Pb'!R79=0,"~",'Belegliste Pb'!R79)</f>
        <v>~</v>
      </c>
      <c r="S79" s="251" t="str">
        <f>IF(R79="~","~",'Belegliste Pb'!S79)</f>
        <v>~</v>
      </c>
      <c r="T79" s="251" t="str">
        <f>IF(R79="~","~",'Belegliste Pb'!T79)</f>
        <v>~</v>
      </c>
      <c r="U79" s="97" t="str">
        <f>IF('Belegliste Pb'!U79=0,"~",'Belegliste Pb'!U79)</f>
        <v>~</v>
      </c>
    </row>
    <row r="80" spans="1:21" s="106" customFormat="1" ht="30" customHeight="1" x14ac:dyDescent="0.3">
      <c r="A80" s="126" t="str">
        <f t="shared" si="2"/>
        <v/>
      </c>
      <c r="B80" s="210" t="str">
        <f>IFERROR(VLOOKUP($C80,Nachschlagen!$B$2:$C$64,2, FALSE),"")</f>
        <v/>
      </c>
      <c r="C80" s="257"/>
      <c r="D80" s="244"/>
      <c r="E80" s="245"/>
      <c r="F80" s="108"/>
      <c r="G80" s="108"/>
      <c r="H80" s="244"/>
      <c r="I80" s="244"/>
      <c r="J80" s="250"/>
      <c r="K80" s="250"/>
      <c r="L80" s="123">
        <f t="shared" si="3"/>
        <v>0</v>
      </c>
      <c r="M80" s="244"/>
      <c r="N80" s="244"/>
      <c r="O80" s="244"/>
      <c r="P80" s="124" t="str">
        <f>IF('Belegliste Pb'!P80=0,"~",'Belegliste Pb'!P80)</f>
        <v>~</v>
      </c>
      <c r="Q80" s="125" t="str">
        <f>IF('Belegliste Pb'!Q80=0,"~",'Belegliste Pb'!Q80)</f>
        <v>~</v>
      </c>
      <c r="R80" s="124" t="str">
        <f>IF('Belegliste Pb'!R80=0,"~",'Belegliste Pb'!R80)</f>
        <v>~</v>
      </c>
      <c r="S80" s="251" t="str">
        <f>IF(R80="~","~",'Belegliste Pb'!S80)</f>
        <v>~</v>
      </c>
      <c r="T80" s="251" t="str">
        <f>IF(R80="~","~",'Belegliste Pb'!T80)</f>
        <v>~</v>
      </c>
      <c r="U80" s="97" t="str">
        <f>IF('Belegliste Pb'!U80=0,"~",'Belegliste Pb'!U80)</f>
        <v>~</v>
      </c>
    </row>
    <row r="81" spans="1:21" s="106" customFormat="1" ht="30" customHeight="1" x14ac:dyDescent="0.3">
      <c r="A81" s="126" t="str">
        <f t="shared" si="2"/>
        <v/>
      </c>
      <c r="B81" s="210" t="str">
        <f>IFERROR(VLOOKUP($C81,Nachschlagen!$B$2:$C$64,2, FALSE),"")</f>
        <v/>
      </c>
      <c r="C81" s="257"/>
      <c r="D81" s="244"/>
      <c r="E81" s="245"/>
      <c r="F81" s="108"/>
      <c r="G81" s="108"/>
      <c r="H81" s="244"/>
      <c r="I81" s="244"/>
      <c r="J81" s="250"/>
      <c r="K81" s="250"/>
      <c r="L81" s="123">
        <f t="shared" si="3"/>
        <v>0</v>
      </c>
      <c r="M81" s="244"/>
      <c r="N81" s="244"/>
      <c r="O81" s="244"/>
      <c r="P81" s="124" t="str">
        <f>IF('Belegliste Pb'!P81=0,"~",'Belegliste Pb'!P81)</f>
        <v>~</v>
      </c>
      <c r="Q81" s="125" t="str">
        <f>IF('Belegliste Pb'!Q81=0,"~",'Belegliste Pb'!Q81)</f>
        <v>~</v>
      </c>
      <c r="R81" s="124" t="str">
        <f>IF('Belegliste Pb'!R81=0,"~",'Belegliste Pb'!R81)</f>
        <v>~</v>
      </c>
      <c r="S81" s="251" t="str">
        <f>IF(R81="~","~",'Belegliste Pb'!S81)</f>
        <v>~</v>
      </c>
      <c r="T81" s="251" t="str">
        <f>IF(R81="~","~",'Belegliste Pb'!T81)</f>
        <v>~</v>
      </c>
      <c r="U81" s="97" t="str">
        <f>IF('Belegliste Pb'!U81=0,"~",'Belegliste Pb'!U81)</f>
        <v>~</v>
      </c>
    </row>
    <row r="82" spans="1:21" s="106" customFormat="1" ht="30" customHeight="1" x14ac:dyDescent="0.3">
      <c r="A82" s="126" t="str">
        <f t="shared" si="2"/>
        <v/>
      </c>
      <c r="B82" s="210" t="str">
        <f>IFERROR(VLOOKUP($C82,Nachschlagen!$B$2:$C$64,2, FALSE),"")</f>
        <v/>
      </c>
      <c r="C82" s="257"/>
      <c r="D82" s="244"/>
      <c r="E82" s="245"/>
      <c r="F82" s="108"/>
      <c r="G82" s="108"/>
      <c r="H82" s="244"/>
      <c r="I82" s="244"/>
      <c r="J82" s="250"/>
      <c r="K82" s="250"/>
      <c r="L82" s="123">
        <f>IFERROR(K82/J82,0)</f>
        <v>0</v>
      </c>
      <c r="M82" s="244"/>
      <c r="N82" s="244"/>
      <c r="O82" s="244"/>
      <c r="P82" s="124" t="str">
        <f>IF('Belegliste Pb'!P82=0,"~",'Belegliste Pb'!P82)</f>
        <v>~</v>
      </c>
      <c r="Q82" s="125" t="str">
        <f>IF('Belegliste Pb'!Q82=0,"~",'Belegliste Pb'!Q82)</f>
        <v>~</v>
      </c>
      <c r="R82" s="124" t="str">
        <f>IF('Belegliste Pb'!R82=0,"~",'Belegliste Pb'!R82)</f>
        <v>~</v>
      </c>
      <c r="S82" s="251" t="str">
        <f>IF(R82="~","~",'Belegliste Pb'!S82)</f>
        <v>~</v>
      </c>
      <c r="T82" s="251" t="str">
        <f>IF(R82="~","~",'Belegliste Pb'!T82)</f>
        <v>~</v>
      </c>
      <c r="U82" s="97" t="str">
        <f>IF('Belegliste Pb'!U82=0,"~",'Belegliste Pb'!U82)</f>
        <v>~</v>
      </c>
    </row>
    <row r="83" spans="1:21" s="106" customFormat="1" ht="30" customHeight="1" x14ac:dyDescent="0.3">
      <c r="A83" s="126" t="str">
        <f t="shared" si="2"/>
        <v/>
      </c>
      <c r="B83" s="210" t="str">
        <f>IFERROR(VLOOKUP($C83,Nachschlagen!$B$2:$C$64,2, FALSE),"")</f>
        <v/>
      </c>
      <c r="C83" s="257"/>
      <c r="D83" s="244"/>
      <c r="E83" s="245"/>
      <c r="F83" s="108"/>
      <c r="G83" s="108"/>
      <c r="H83" s="244"/>
      <c r="I83" s="244"/>
      <c r="J83" s="250"/>
      <c r="K83" s="250"/>
      <c r="L83" s="123">
        <f t="shared" si="3"/>
        <v>0</v>
      </c>
      <c r="M83" s="244"/>
      <c r="N83" s="244"/>
      <c r="O83" s="244"/>
      <c r="P83" s="124" t="str">
        <f>IF('Belegliste Pb'!P83=0,"~",'Belegliste Pb'!P83)</f>
        <v>~</v>
      </c>
      <c r="Q83" s="125" t="str">
        <f>IF('Belegliste Pb'!Q83=0,"~",'Belegliste Pb'!Q83)</f>
        <v>~</v>
      </c>
      <c r="R83" s="124" t="str">
        <f>IF('Belegliste Pb'!R83=0,"~",'Belegliste Pb'!R83)</f>
        <v>~</v>
      </c>
      <c r="S83" s="251" t="str">
        <f>IF(R83="~","~",'Belegliste Pb'!S83)</f>
        <v>~</v>
      </c>
      <c r="T83" s="251" t="str">
        <f>IF(R83="~","~",'Belegliste Pb'!T83)</f>
        <v>~</v>
      </c>
      <c r="U83" s="97" t="str">
        <f>IF('Belegliste Pb'!U83=0,"~",'Belegliste Pb'!U83)</f>
        <v>~</v>
      </c>
    </row>
    <row r="84" spans="1:21" s="106" customFormat="1" ht="30" customHeight="1" x14ac:dyDescent="0.3">
      <c r="A84" s="126" t="str">
        <f t="shared" si="2"/>
        <v/>
      </c>
      <c r="B84" s="210" t="str">
        <f>IFERROR(VLOOKUP($C84,Nachschlagen!$B$2:$C$64,2, FALSE),"")</f>
        <v/>
      </c>
      <c r="C84" s="257"/>
      <c r="D84" s="244"/>
      <c r="E84" s="245"/>
      <c r="F84" s="108"/>
      <c r="G84" s="108"/>
      <c r="H84" s="244"/>
      <c r="I84" s="244"/>
      <c r="J84" s="250"/>
      <c r="K84" s="250"/>
      <c r="L84" s="123">
        <f>IFERROR(K84/J84,0)</f>
        <v>0</v>
      </c>
      <c r="M84" s="244"/>
      <c r="N84" s="244"/>
      <c r="O84" s="244"/>
      <c r="P84" s="124" t="str">
        <f>IF('Belegliste Pb'!P84=0,"~",'Belegliste Pb'!P84)</f>
        <v>~</v>
      </c>
      <c r="Q84" s="125" t="str">
        <f>IF('Belegliste Pb'!Q84=0,"~",'Belegliste Pb'!Q84)</f>
        <v>~</v>
      </c>
      <c r="R84" s="124" t="str">
        <f>IF('Belegliste Pb'!R84=0,"~",'Belegliste Pb'!R84)</f>
        <v>~</v>
      </c>
      <c r="S84" s="251" t="str">
        <f>IF(R84="~","~",'Belegliste Pb'!S84)</f>
        <v>~</v>
      </c>
      <c r="T84" s="251" t="str">
        <f>IF(R84="~","~",'Belegliste Pb'!T84)</f>
        <v>~</v>
      </c>
      <c r="U84" s="97" t="str">
        <f>IF('Belegliste Pb'!U84=0,"~",'Belegliste Pb'!U84)</f>
        <v>~</v>
      </c>
    </row>
    <row r="85" spans="1:21" s="106" customFormat="1" ht="30" customHeight="1" x14ac:dyDescent="0.3">
      <c r="A85" s="126" t="str">
        <f t="shared" si="2"/>
        <v/>
      </c>
      <c r="B85" s="210" t="str">
        <f>IFERROR(VLOOKUP($C85,Nachschlagen!$B$2:$C$64,2, FALSE),"")</f>
        <v/>
      </c>
      <c r="C85" s="257"/>
      <c r="D85" s="244"/>
      <c r="E85" s="245"/>
      <c r="F85" s="108"/>
      <c r="G85" s="108"/>
      <c r="H85" s="244"/>
      <c r="I85" s="244"/>
      <c r="J85" s="250"/>
      <c r="K85" s="250"/>
      <c r="L85" s="123">
        <f t="shared" si="3"/>
        <v>0</v>
      </c>
      <c r="M85" s="244"/>
      <c r="N85" s="244"/>
      <c r="O85" s="244"/>
      <c r="P85" s="124" t="str">
        <f>IF('Belegliste Pb'!P85=0,"~",'Belegliste Pb'!P85)</f>
        <v>~</v>
      </c>
      <c r="Q85" s="125" t="str">
        <f>IF('Belegliste Pb'!Q85=0,"~",'Belegliste Pb'!Q85)</f>
        <v>~</v>
      </c>
      <c r="R85" s="124" t="str">
        <f>IF('Belegliste Pb'!R85=0,"~",'Belegliste Pb'!R85)</f>
        <v>~</v>
      </c>
      <c r="S85" s="251" t="str">
        <f>IF(R85="~","~",'Belegliste Pb'!S85)</f>
        <v>~</v>
      </c>
      <c r="T85" s="251" t="str">
        <f>IF(R85="~","~",'Belegliste Pb'!T85)</f>
        <v>~</v>
      </c>
      <c r="U85" s="97" t="str">
        <f>IF('Belegliste Pb'!U85=0,"~",'Belegliste Pb'!U85)</f>
        <v>~</v>
      </c>
    </row>
    <row r="86" spans="1:21" s="106" customFormat="1" ht="30" customHeight="1" x14ac:dyDescent="0.3">
      <c r="A86" s="126" t="str">
        <f t="shared" si="2"/>
        <v/>
      </c>
      <c r="B86" s="210" t="str">
        <f>IFERROR(VLOOKUP($C86,Nachschlagen!$B$2:$C$64,2, FALSE),"")</f>
        <v/>
      </c>
      <c r="C86" s="257"/>
      <c r="D86" s="244"/>
      <c r="E86" s="245"/>
      <c r="F86" s="108"/>
      <c r="G86" s="108"/>
      <c r="H86" s="244"/>
      <c r="I86" s="244"/>
      <c r="J86" s="250"/>
      <c r="K86" s="250"/>
      <c r="L86" s="123">
        <f t="shared" si="3"/>
        <v>0</v>
      </c>
      <c r="M86" s="244"/>
      <c r="N86" s="244"/>
      <c r="O86" s="244"/>
      <c r="P86" s="124" t="str">
        <f>IF('Belegliste Pb'!P86=0,"~",'Belegliste Pb'!P86)</f>
        <v>~</v>
      </c>
      <c r="Q86" s="125" t="str">
        <f>IF('Belegliste Pb'!Q86=0,"~",'Belegliste Pb'!Q86)</f>
        <v>~</v>
      </c>
      <c r="R86" s="124" t="str">
        <f>IF('Belegliste Pb'!R86=0,"~",'Belegliste Pb'!R86)</f>
        <v>~</v>
      </c>
      <c r="S86" s="251" t="str">
        <f>IF(R86="~","~",'Belegliste Pb'!S86)</f>
        <v>~</v>
      </c>
      <c r="T86" s="251" t="str">
        <f>IF(R86="~","~",'Belegliste Pb'!T86)</f>
        <v>~</v>
      </c>
      <c r="U86" s="97" t="str">
        <f>IF('Belegliste Pb'!U86=0,"~",'Belegliste Pb'!U86)</f>
        <v>~</v>
      </c>
    </row>
    <row r="87" spans="1:21" s="106" customFormat="1" ht="30" customHeight="1" x14ac:dyDescent="0.3">
      <c r="A87" s="126" t="str">
        <f t="shared" si="2"/>
        <v/>
      </c>
      <c r="B87" s="210" t="str">
        <f>IFERROR(VLOOKUP($C87,Nachschlagen!$B$2:$C$64,2, FALSE),"")</f>
        <v/>
      </c>
      <c r="C87" s="257"/>
      <c r="D87" s="244"/>
      <c r="E87" s="245"/>
      <c r="F87" s="108"/>
      <c r="G87" s="108"/>
      <c r="H87" s="244"/>
      <c r="I87" s="244"/>
      <c r="J87" s="250"/>
      <c r="K87" s="250"/>
      <c r="L87" s="123">
        <f t="shared" si="3"/>
        <v>0</v>
      </c>
      <c r="M87" s="244"/>
      <c r="N87" s="244"/>
      <c r="O87" s="244"/>
      <c r="P87" s="124" t="str">
        <f>IF('Belegliste Pb'!P87=0,"~",'Belegliste Pb'!P87)</f>
        <v>~</v>
      </c>
      <c r="Q87" s="125" t="str">
        <f>IF('Belegliste Pb'!Q87=0,"~",'Belegliste Pb'!Q87)</f>
        <v>~</v>
      </c>
      <c r="R87" s="124" t="str">
        <f>IF('Belegliste Pb'!R87=0,"~",'Belegliste Pb'!R87)</f>
        <v>~</v>
      </c>
      <c r="S87" s="251" t="str">
        <f>IF(R87="~","~",'Belegliste Pb'!S87)</f>
        <v>~</v>
      </c>
      <c r="T87" s="251" t="str">
        <f>IF(R87="~","~",'Belegliste Pb'!T87)</f>
        <v>~</v>
      </c>
      <c r="U87" s="97" t="str">
        <f>IF('Belegliste Pb'!U87=0,"~",'Belegliste Pb'!U87)</f>
        <v>~</v>
      </c>
    </row>
    <row r="88" spans="1:21" s="106" customFormat="1" ht="30" customHeight="1" x14ac:dyDescent="0.3">
      <c r="A88" s="126" t="str">
        <f t="shared" si="2"/>
        <v/>
      </c>
      <c r="B88" s="210" t="str">
        <f>IFERROR(VLOOKUP($C88,Nachschlagen!$B$2:$C$64,2, FALSE),"")</f>
        <v/>
      </c>
      <c r="C88" s="257"/>
      <c r="D88" s="244"/>
      <c r="E88" s="245"/>
      <c r="F88" s="108"/>
      <c r="G88" s="108"/>
      <c r="H88" s="244"/>
      <c r="I88" s="244"/>
      <c r="J88" s="250"/>
      <c r="K88" s="250"/>
      <c r="L88" s="123">
        <f t="shared" si="3"/>
        <v>0</v>
      </c>
      <c r="M88" s="244"/>
      <c r="N88" s="244"/>
      <c r="O88" s="244"/>
      <c r="P88" s="124" t="str">
        <f>IF('Belegliste Pb'!P88=0,"~",'Belegliste Pb'!P88)</f>
        <v>~</v>
      </c>
      <c r="Q88" s="125" t="str">
        <f>IF('Belegliste Pb'!Q88=0,"~",'Belegliste Pb'!Q88)</f>
        <v>~</v>
      </c>
      <c r="R88" s="124" t="str">
        <f>IF('Belegliste Pb'!R88=0,"~",'Belegliste Pb'!R88)</f>
        <v>~</v>
      </c>
      <c r="S88" s="251" t="str">
        <f>IF(R88="~","~",'Belegliste Pb'!S88)</f>
        <v>~</v>
      </c>
      <c r="T88" s="251" t="str">
        <f>IF(R88="~","~",'Belegliste Pb'!T88)</f>
        <v>~</v>
      </c>
      <c r="U88" s="97" t="str">
        <f>IF('Belegliste Pb'!U88=0,"~",'Belegliste Pb'!U88)</f>
        <v>~</v>
      </c>
    </row>
    <row r="89" spans="1:21" s="106" customFormat="1" ht="30" customHeight="1" x14ac:dyDescent="0.3">
      <c r="A89" s="126" t="str">
        <f t="shared" si="2"/>
        <v/>
      </c>
      <c r="B89" s="210" t="str">
        <f>IFERROR(VLOOKUP($C89,Nachschlagen!$B$2:$C$64,2, FALSE),"")</f>
        <v/>
      </c>
      <c r="C89" s="257"/>
      <c r="D89" s="244"/>
      <c r="E89" s="245"/>
      <c r="F89" s="108"/>
      <c r="G89" s="108"/>
      <c r="H89" s="244"/>
      <c r="I89" s="244"/>
      <c r="J89" s="250"/>
      <c r="K89" s="250"/>
      <c r="L89" s="123">
        <f t="shared" si="3"/>
        <v>0</v>
      </c>
      <c r="M89" s="244"/>
      <c r="N89" s="244"/>
      <c r="O89" s="244"/>
      <c r="P89" s="124" t="str">
        <f>IF('Belegliste Pb'!P89=0,"~",'Belegliste Pb'!P89)</f>
        <v>~</v>
      </c>
      <c r="Q89" s="125" t="str">
        <f>IF('Belegliste Pb'!Q89=0,"~",'Belegliste Pb'!Q89)</f>
        <v>~</v>
      </c>
      <c r="R89" s="124" t="str">
        <f>IF('Belegliste Pb'!R89=0,"~",'Belegliste Pb'!R89)</f>
        <v>~</v>
      </c>
      <c r="S89" s="251" t="str">
        <f>IF(R89="~","~",'Belegliste Pb'!S89)</f>
        <v>~</v>
      </c>
      <c r="T89" s="251" t="str">
        <f>IF(R89="~","~",'Belegliste Pb'!T89)</f>
        <v>~</v>
      </c>
      <c r="U89" s="97" t="str">
        <f>IF('Belegliste Pb'!U89=0,"~",'Belegliste Pb'!U89)</f>
        <v>~</v>
      </c>
    </row>
    <row r="90" spans="1:21" s="106" customFormat="1" ht="30" customHeight="1" x14ac:dyDescent="0.3">
      <c r="A90" s="126" t="str">
        <f t="shared" si="2"/>
        <v/>
      </c>
      <c r="B90" s="210" t="str">
        <f>IFERROR(VLOOKUP($C90,Nachschlagen!$B$2:$C$64,2, FALSE),"")</f>
        <v/>
      </c>
      <c r="C90" s="257"/>
      <c r="D90" s="244"/>
      <c r="E90" s="245"/>
      <c r="F90" s="108"/>
      <c r="G90" s="108"/>
      <c r="H90" s="244"/>
      <c r="I90" s="244"/>
      <c r="J90" s="250"/>
      <c r="K90" s="250"/>
      <c r="L90" s="123">
        <f t="shared" si="3"/>
        <v>0</v>
      </c>
      <c r="M90" s="244"/>
      <c r="N90" s="244"/>
      <c r="O90" s="244"/>
      <c r="P90" s="124" t="str">
        <f>IF('Belegliste Pb'!P90=0,"~",'Belegliste Pb'!P90)</f>
        <v>~</v>
      </c>
      <c r="Q90" s="125" t="str">
        <f>IF('Belegliste Pb'!Q90=0,"~",'Belegliste Pb'!Q90)</f>
        <v>~</v>
      </c>
      <c r="R90" s="124" t="str">
        <f>IF('Belegliste Pb'!R90=0,"~",'Belegliste Pb'!R90)</f>
        <v>~</v>
      </c>
      <c r="S90" s="251" t="str">
        <f>IF(R90="~","~",'Belegliste Pb'!S90)</f>
        <v>~</v>
      </c>
      <c r="T90" s="251" t="str">
        <f>IF(R90="~","~",'Belegliste Pb'!T90)</f>
        <v>~</v>
      </c>
      <c r="U90" s="97" t="str">
        <f>IF('Belegliste Pb'!U90=0,"~",'Belegliste Pb'!U90)</f>
        <v>~</v>
      </c>
    </row>
    <row r="91" spans="1:21" s="106" customFormat="1" ht="30" customHeight="1" x14ac:dyDescent="0.3">
      <c r="A91" s="126" t="str">
        <f t="shared" si="2"/>
        <v/>
      </c>
      <c r="B91" s="210" t="str">
        <f>IFERROR(VLOOKUP($C91,Nachschlagen!$B$2:$C$64,2, FALSE),"")</f>
        <v/>
      </c>
      <c r="C91" s="257"/>
      <c r="D91" s="244"/>
      <c r="E91" s="245"/>
      <c r="F91" s="108"/>
      <c r="G91" s="108"/>
      <c r="H91" s="244"/>
      <c r="I91" s="244"/>
      <c r="J91" s="250"/>
      <c r="K91" s="250"/>
      <c r="L91" s="123">
        <f t="shared" si="3"/>
        <v>0</v>
      </c>
      <c r="M91" s="244"/>
      <c r="N91" s="244"/>
      <c r="O91" s="244"/>
      <c r="P91" s="124" t="str">
        <f>IF('Belegliste Pb'!P91=0,"~",'Belegliste Pb'!P91)</f>
        <v>~</v>
      </c>
      <c r="Q91" s="125" t="str">
        <f>IF('Belegliste Pb'!Q91=0,"~",'Belegliste Pb'!Q91)</f>
        <v>~</v>
      </c>
      <c r="R91" s="124" t="str">
        <f>IF('Belegliste Pb'!R91=0,"~",'Belegliste Pb'!R91)</f>
        <v>~</v>
      </c>
      <c r="S91" s="251" t="str">
        <f>IF(R91="~","~",'Belegliste Pb'!S91)</f>
        <v>~</v>
      </c>
      <c r="T91" s="251" t="str">
        <f>IF(R91="~","~",'Belegliste Pb'!T91)</f>
        <v>~</v>
      </c>
      <c r="U91" s="97" t="str">
        <f>IF('Belegliste Pb'!U91=0,"~",'Belegliste Pb'!U91)</f>
        <v>~</v>
      </c>
    </row>
    <row r="92" spans="1:21" s="106" customFormat="1" ht="30" customHeight="1" x14ac:dyDescent="0.3">
      <c r="A92" s="126" t="str">
        <f t="shared" si="2"/>
        <v/>
      </c>
      <c r="B92" s="210" t="str">
        <f>IFERROR(VLOOKUP($C92,Nachschlagen!$B$2:$C$64,2, FALSE),"")</f>
        <v/>
      </c>
      <c r="C92" s="257"/>
      <c r="D92" s="244"/>
      <c r="E92" s="245"/>
      <c r="F92" s="108"/>
      <c r="G92" s="108"/>
      <c r="H92" s="244"/>
      <c r="I92" s="244"/>
      <c r="J92" s="250"/>
      <c r="K92" s="250"/>
      <c r="L92" s="123">
        <f t="shared" si="3"/>
        <v>0</v>
      </c>
      <c r="M92" s="244"/>
      <c r="N92" s="244"/>
      <c r="O92" s="244"/>
      <c r="P92" s="124" t="str">
        <f>IF('Belegliste Pb'!P92=0,"~",'Belegliste Pb'!P92)</f>
        <v>~</v>
      </c>
      <c r="Q92" s="125" t="str">
        <f>IF('Belegliste Pb'!Q92=0,"~",'Belegliste Pb'!Q92)</f>
        <v>~</v>
      </c>
      <c r="R92" s="124" t="str">
        <f>IF('Belegliste Pb'!R92=0,"~",'Belegliste Pb'!R92)</f>
        <v>~</v>
      </c>
      <c r="S92" s="251" t="str">
        <f>IF(R92="~","~",'Belegliste Pb'!S92)</f>
        <v>~</v>
      </c>
      <c r="T92" s="251" t="str">
        <f>IF(R92="~","~",'Belegliste Pb'!T92)</f>
        <v>~</v>
      </c>
      <c r="U92" s="97" t="str">
        <f>IF('Belegliste Pb'!U92=0,"~",'Belegliste Pb'!U92)</f>
        <v>~</v>
      </c>
    </row>
    <row r="93" spans="1:21" s="106" customFormat="1" ht="30" customHeight="1" x14ac:dyDescent="0.3">
      <c r="A93" s="126" t="str">
        <f t="shared" si="2"/>
        <v/>
      </c>
      <c r="B93" s="210" t="str">
        <f>IFERROR(VLOOKUP($C93,Nachschlagen!$B$2:$C$64,2, FALSE),"")</f>
        <v/>
      </c>
      <c r="C93" s="257"/>
      <c r="D93" s="244"/>
      <c r="E93" s="245"/>
      <c r="F93" s="108"/>
      <c r="G93" s="108"/>
      <c r="H93" s="244"/>
      <c r="I93" s="244"/>
      <c r="J93" s="250"/>
      <c r="K93" s="250"/>
      <c r="L93" s="123">
        <f t="shared" si="3"/>
        <v>0</v>
      </c>
      <c r="M93" s="244"/>
      <c r="N93" s="244"/>
      <c r="O93" s="244"/>
      <c r="P93" s="124" t="str">
        <f>IF('Belegliste Pb'!P93=0,"~",'Belegliste Pb'!P93)</f>
        <v>~</v>
      </c>
      <c r="Q93" s="125" t="str">
        <f>IF('Belegliste Pb'!Q93=0,"~",'Belegliste Pb'!Q93)</f>
        <v>~</v>
      </c>
      <c r="R93" s="124" t="str">
        <f>IF('Belegliste Pb'!R93=0,"~",'Belegliste Pb'!R93)</f>
        <v>~</v>
      </c>
      <c r="S93" s="251" t="str">
        <f>IF(R93="~","~",'Belegliste Pb'!S93)</f>
        <v>~</v>
      </c>
      <c r="T93" s="251" t="str">
        <f>IF(R93="~","~",'Belegliste Pb'!T93)</f>
        <v>~</v>
      </c>
      <c r="U93" s="97" t="str">
        <f>IF('Belegliste Pb'!U93=0,"~",'Belegliste Pb'!U93)</f>
        <v>~</v>
      </c>
    </row>
    <row r="94" spans="1:21" s="106" customFormat="1" ht="30" customHeight="1" x14ac:dyDescent="0.3">
      <c r="A94" s="126" t="str">
        <f t="shared" si="2"/>
        <v/>
      </c>
      <c r="B94" s="210" t="str">
        <f>IFERROR(VLOOKUP($C94,Nachschlagen!$B$2:$C$64,2, FALSE),"")</f>
        <v/>
      </c>
      <c r="C94" s="257"/>
      <c r="D94" s="244"/>
      <c r="E94" s="245"/>
      <c r="F94" s="108"/>
      <c r="G94" s="108"/>
      <c r="H94" s="244"/>
      <c r="I94" s="244"/>
      <c r="J94" s="250"/>
      <c r="K94" s="250"/>
      <c r="L94" s="123">
        <f t="shared" si="3"/>
        <v>0</v>
      </c>
      <c r="M94" s="244"/>
      <c r="N94" s="244"/>
      <c r="O94" s="244"/>
      <c r="P94" s="124" t="str">
        <f>IF('Belegliste Pb'!P94=0,"~",'Belegliste Pb'!P94)</f>
        <v>~</v>
      </c>
      <c r="Q94" s="125" t="str">
        <f>IF('Belegliste Pb'!Q94=0,"~",'Belegliste Pb'!Q94)</f>
        <v>~</v>
      </c>
      <c r="R94" s="124" t="str">
        <f>IF('Belegliste Pb'!R94=0,"~",'Belegliste Pb'!R94)</f>
        <v>~</v>
      </c>
      <c r="S94" s="251" t="str">
        <f>IF(R94="~","~",'Belegliste Pb'!S94)</f>
        <v>~</v>
      </c>
      <c r="T94" s="251" t="str">
        <f>IF(R94="~","~",'Belegliste Pb'!T94)</f>
        <v>~</v>
      </c>
      <c r="U94" s="97" t="str">
        <f>IF('Belegliste Pb'!U94=0,"~",'Belegliste Pb'!U94)</f>
        <v>~</v>
      </c>
    </row>
    <row r="95" spans="1:21" s="106" customFormat="1" ht="30" customHeight="1" x14ac:dyDescent="0.3">
      <c r="A95" s="126" t="str">
        <f t="shared" si="2"/>
        <v/>
      </c>
      <c r="B95" s="210" t="str">
        <f>IFERROR(VLOOKUP($C95,Nachschlagen!$B$2:$C$64,2, FALSE),"")</f>
        <v/>
      </c>
      <c r="C95" s="257"/>
      <c r="D95" s="244"/>
      <c r="E95" s="245"/>
      <c r="F95" s="108"/>
      <c r="G95" s="108"/>
      <c r="H95" s="244"/>
      <c r="I95" s="244"/>
      <c r="J95" s="250"/>
      <c r="K95" s="250"/>
      <c r="L95" s="123">
        <f t="shared" si="3"/>
        <v>0</v>
      </c>
      <c r="M95" s="244"/>
      <c r="N95" s="244"/>
      <c r="O95" s="244"/>
      <c r="P95" s="124" t="str">
        <f>IF('Belegliste Pb'!P95=0,"~",'Belegliste Pb'!P95)</f>
        <v>~</v>
      </c>
      <c r="Q95" s="125" t="str">
        <f>IF('Belegliste Pb'!Q95=0,"~",'Belegliste Pb'!Q95)</f>
        <v>~</v>
      </c>
      <c r="R95" s="124" t="str">
        <f>IF('Belegliste Pb'!R95=0,"~",'Belegliste Pb'!R95)</f>
        <v>~</v>
      </c>
      <c r="S95" s="251" t="str">
        <f>IF(R95="~","~",'Belegliste Pb'!S95)</f>
        <v>~</v>
      </c>
      <c r="T95" s="251" t="str">
        <f>IF(R95="~","~",'Belegliste Pb'!T95)</f>
        <v>~</v>
      </c>
      <c r="U95" s="97" t="str">
        <f>IF('Belegliste Pb'!U95=0,"~",'Belegliste Pb'!U95)</f>
        <v>~</v>
      </c>
    </row>
    <row r="96" spans="1:21" s="106" customFormat="1" ht="30" customHeight="1" x14ac:dyDescent="0.3">
      <c r="A96" s="126" t="str">
        <f t="shared" si="2"/>
        <v/>
      </c>
      <c r="B96" s="210" t="str">
        <f>IFERROR(VLOOKUP($C96,Nachschlagen!$B$2:$C$64,2, FALSE),"")</f>
        <v/>
      </c>
      <c r="C96" s="257"/>
      <c r="D96" s="244"/>
      <c r="E96" s="245"/>
      <c r="F96" s="108"/>
      <c r="G96" s="108"/>
      <c r="H96" s="244"/>
      <c r="I96" s="244"/>
      <c r="J96" s="250"/>
      <c r="K96" s="250"/>
      <c r="L96" s="123">
        <f t="shared" si="3"/>
        <v>0</v>
      </c>
      <c r="M96" s="244"/>
      <c r="N96" s="244"/>
      <c r="O96" s="244"/>
      <c r="P96" s="124" t="str">
        <f>IF('Belegliste Pb'!P96=0,"~",'Belegliste Pb'!P96)</f>
        <v>~</v>
      </c>
      <c r="Q96" s="125" t="str">
        <f>IF('Belegliste Pb'!Q96=0,"~",'Belegliste Pb'!Q96)</f>
        <v>~</v>
      </c>
      <c r="R96" s="124" t="str">
        <f>IF('Belegliste Pb'!R96=0,"~",'Belegliste Pb'!R96)</f>
        <v>~</v>
      </c>
      <c r="S96" s="251" t="str">
        <f>IF(R96="~","~",'Belegliste Pb'!S96)</f>
        <v>~</v>
      </c>
      <c r="T96" s="251" t="str">
        <f>IF(R96="~","~",'Belegliste Pb'!T96)</f>
        <v>~</v>
      </c>
      <c r="U96" s="97" t="str">
        <f>IF('Belegliste Pb'!U96=0,"~",'Belegliste Pb'!U96)</f>
        <v>~</v>
      </c>
    </row>
    <row r="97" spans="1:21" s="106" customFormat="1" ht="30" customHeight="1" x14ac:dyDescent="0.3">
      <c r="A97" s="126" t="str">
        <f t="shared" si="2"/>
        <v/>
      </c>
      <c r="B97" s="210" t="str">
        <f>IFERROR(VLOOKUP($C97,Nachschlagen!$B$2:$C$64,2, FALSE),"")</f>
        <v/>
      </c>
      <c r="C97" s="257"/>
      <c r="D97" s="244"/>
      <c r="E97" s="245"/>
      <c r="F97" s="108"/>
      <c r="G97" s="108"/>
      <c r="H97" s="244"/>
      <c r="I97" s="244"/>
      <c r="J97" s="250"/>
      <c r="K97" s="250"/>
      <c r="L97" s="123">
        <f t="shared" si="3"/>
        <v>0</v>
      </c>
      <c r="M97" s="244"/>
      <c r="N97" s="244"/>
      <c r="O97" s="244"/>
      <c r="P97" s="124" t="str">
        <f>IF('Belegliste Pb'!P97=0,"~",'Belegliste Pb'!P97)</f>
        <v>~</v>
      </c>
      <c r="Q97" s="125" t="str">
        <f>IF('Belegliste Pb'!Q97=0,"~",'Belegliste Pb'!Q97)</f>
        <v>~</v>
      </c>
      <c r="R97" s="124" t="str">
        <f>IF('Belegliste Pb'!R97=0,"~",'Belegliste Pb'!R97)</f>
        <v>~</v>
      </c>
      <c r="S97" s="251" t="str">
        <f>IF(R97="~","~",'Belegliste Pb'!S97)</f>
        <v>~</v>
      </c>
      <c r="T97" s="251" t="str">
        <f>IF(R97="~","~",'Belegliste Pb'!T97)</f>
        <v>~</v>
      </c>
      <c r="U97" s="97" t="str">
        <f>IF('Belegliste Pb'!U97=0,"~",'Belegliste Pb'!U97)</f>
        <v>~</v>
      </c>
    </row>
    <row r="98" spans="1:21" s="106" customFormat="1" ht="30" customHeight="1" x14ac:dyDescent="0.3">
      <c r="A98" s="126" t="str">
        <f t="shared" si="2"/>
        <v/>
      </c>
      <c r="B98" s="210" t="str">
        <f>IFERROR(VLOOKUP($C98,Nachschlagen!$B$2:$C$64,2, FALSE),"")</f>
        <v/>
      </c>
      <c r="C98" s="257"/>
      <c r="D98" s="244"/>
      <c r="E98" s="245"/>
      <c r="F98" s="108"/>
      <c r="G98" s="108"/>
      <c r="H98" s="244"/>
      <c r="I98" s="244"/>
      <c r="J98" s="250"/>
      <c r="K98" s="250"/>
      <c r="L98" s="123">
        <f t="shared" si="3"/>
        <v>0</v>
      </c>
      <c r="M98" s="244"/>
      <c r="N98" s="244"/>
      <c r="O98" s="244"/>
      <c r="P98" s="124" t="str">
        <f>IF('Belegliste Pb'!P98=0,"~",'Belegliste Pb'!P98)</f>
        <v>~</v>
      </c>
      <c r="Q98" s="125" t="str">
        <f>IF('Belegliste Pb'!Q98=0,"~",'Belegliste Pb'!Q98)</f>
        <v>~</v>
      </c>
      <c r="R98" s="124" t="str">
        <f>IF('Belegliste Pb'!R98=0,"~",'Belegliste Pb'!R98)</f>
        <v>~</v>
      </c>
      <c r="S98" s="251" t="str">
        <f>IF(R98="~","~",'Belegliste Pb'!S98)</f>
        <v>~</v>
      </c>
      <c r="T98" s="251" t="str">
        <f>IF(R98="~","~",'Belegliste Pb'!T98)</f>
        <v>~</v>
      </c>
      <c r="U98" s="97" t="str">
        <f>IF('Belegliste Pb'!U98=0,"~",'Belegliste Pb'!U98)</f>
        <v>~</v>
      </c>
    </row>
    <row r="99" spans="1:21" s="106" customFormat="1" ht="30" customHeight="1" x14ac:dyDescent="0.3">
      <c r="A99" s="126" t="str">
        <f t="shared" si="2"/>
        <v/>
      </c>
      <c r="B99" s="210" t="str">
        <f>IFERROR(VLOOKUP($C99,Nachschlagen!$B$2:$C$64,2, FALSE),"")</f>
        <v/>
      </c>
      <c r="C99" s="257"/>
      <c r="D99" s="244"/>
      <c r="E99" s="245"/>
      <c r="F99" s="108"/>
      <c r="G99" s="108"/>
      <c r="H99" s="244"/>
      <c r="I99" s="244"/>
      <c r="J99" s="250"/>
      <c r="K99" s="250"/>
      <c r="L99" s="123">
        <f t="shared" si="3"/>
        <v>0</v>
      </c>
      <c r="M99" s="244"/>
      <c r="N99" s="244"/>
      <c r="O99" s="244"/>
      <c r="P99" s="124" t="str">
        <f>IF('Belegliste Pb'!P99=0,"~",'Belegliste Pb'!P99)</f>
        <v>~</v>
      </c>
      <c r="Q99" s="125" t="str">
        <f>IF('Belegliste Pb'!Q99=0,"~",'Belegliste Pb'!Q99)</f>
        <v>~</v>
      </c>
      <c r="R99" s="124" t="str">
        <f>IF('Belegliste Pb'!R99=0,"~",'Belegliste Pb'!R99)</f>
        <v>~</v>
      </c>
      <c r="S99" s="251" t="str">
        <f>IF(R99="~","~",'Belegliste Pb'!S99)</f>
        <v>~</v>
      </c>
      <c r="T99" s="251" t="str">
        <f>IF(R99="~","~",'Belegliste Pb'!T99)</f>
        <v>~</v>
      </c>
      <c r="U99" s="97" t="str">
        <f>IF('Belegliste Pb'!U99=0,"~",'Belegliste Pb'!U99)</f>
        <v>~</v>
      </c>
    </row>
    <row r="100" spans="1:21" s="106" customFormat="1" ht="30" customHeight="1" x14ac:dyDescent="0.3">
      <c r="A100" s="126" t="str">
        <f t="shared" si="2"/>
        <v/>
      </c>
      <c r="B100" s="210" t="str">
        <f>IFERROR(VLOOKUP($C100,Nachschlagen!$B$2:$C$64,2, FALSE),"")</f>
        <v/>
      </c>
      <c r="C100" s="257"/>
      <c r="D100" s="244"/>
      <c r="E100" s="245"/>
      <c r="F100" s="108"/>
      <c r="G100" s="108"/>
      <c r="H100" s="244"/>
      <c r="I100" s="244"/>
      <c r="J100" s="250"/>
      <c r="K100" s="250"/>
      <c r="L100" s="123">
        <f t="shared" si="3"/>
        <v>0</v>
      </c>
      <c r="M100" s="244"/>
      <c r="N100" s="244"/>
      <c r="O100" s="244"/>
      <c r="P100" s="124" t="str">
        <f>IF('Belegliste Pb'!P100=0,"~",'Belegliste Pb'!P100)</f>
        <v>~</v>
      </c>
      <c r="Q100" s="125" t="str">
        <f>IF('Belegliste Pb'!Q100=0,"~",'Belegliste Pb'!Q100)</f>
        <v>~</v>
      </c>
      <c r="R100" s="124" t="str">
        <f>IF('Belegliste Pb'!R100=0,"~",'Belegliste Pb'!R100)</f>
        <v>~</v>
      </c>
      <c r="S100" s="251" t="str">
        <f>IF(R100="~","~",'Belegliste Pb'!S100)</f>
        <v>~</v>
      </c>
      <c r="T100" s="251" t="str">
        <f>IF(R100="~","~",'Belegliste Pb'!T100)</f>
        <v>~</v>
      </c>
      <c r="U100" s="97" t="str">
        <f>IF('Belegliste Pb'!U100=0,"~",'Belegliste Pb'!U100)</f>
        <v>~</v>
      </c>
    </row>
    <row r="101" spans="1:21" s="106" customFormat="1" ht="30" customHeight="1" x14ac:dyDescent="0.3">
      <c r="A101" s="126" t="str">
        <f t="shared" si="2"/>
        <v/>
      </c>
      <c r="B101" s="210" t="str">
        <f>IFERROR(VLOOKUP($C101,Nachschlagen!$B$2:$C$64,2, FALSE),"")</f>
        <v/>
      </c>
      <c r="C101" s="257"/>
      <c r="D101" s="244"/>
      <c r="E101" s="245"/>
      <c r="F101" s="108"/>
      <c r="G101" s="108"/>
      <c r="H101" s="244"/>
      <c r="I101" s="244"/>
      <c r="J101" s="250"/>
      <c r="K101" s="250"/>
      <c r="L101" s="123">
        <f t="shared" ref="L101:L164" si="4">IFERROR(K101/J101,0)</f>
        <v>0</v>
      </c>
      <c r="M101" s="244"/>
      <c r="N101" s="244"/>
      <c r="O101" s="244"/>
      <c r="P101" s="124" t="str">
        <f>IF('Belegliste Pb'!P101=0,"~",'Belegliste Pb'!P101)</f>
        <v>~</v>
      </c>
      <c r="Q101" s="125" t="str">
        <f>IF('Belegliste Pb'!Q101=0,"~",'Belegliste Pb'!Q101)</f>
        <v>~</v>
      </c>
      <c r="R101" s="124" t="str">
        <f>IF('Belegliste Pb'!R101=0,"~",'Belegliste Pb'!R101)</f>
        <v>~</v>
      </c>
      <c r="S101" s="251" t="str">
        <f>IF(R101="~","~",'Belegliste Pb'!S101)</f>
        <v>~</v>
      </c>
      <c r="T101" s="251" t="str">
        <f>IF(R101="~","~",'Belegliste Pb'!T101)</f>
        <v>~</v>
      </c>
      <c r="U101" s="97" t="str">
        <f>IF('Belegliste Pb'!U101=0,"~",'Belegliste Pb'!U101)</f>
        <v>~</v>
      </c>
    </row>
    <row r="102" spans="1:21" s="106" customFormat="1" ht="30" customHeight="1" x14ac:dyDescent="0.3">
      <c r="A102" s="126" t="str">
        <f t="shared" si="2"/>
        <v/>
      </c>
      <c r="B102" s="210" t="str">
        <f>IFERROR(VLOOKUP($C102,Nachschlagen!$B$2:$C$64,2, FALSE),"")</f>
        <v/>
      </c>
      <c r="C102" s="257"/>
      <c r="D102" s="244"/>
      <c r="E102" s="245"/>
      <c r="F102" s="108"/>
      <c r="G102" s="108"/>
      <c r="H102" s="244"/>
      <c r="I102" s="244"/>
      <c r="J102" s="250"/>
      <c r="K102" s="250"/>
      <c r="L102" s="123">
        <f t="shared" si="4"/>
        <v>0</v>
      </c>
      <c r="M102" s="244"/>
      <c r="N102" s="244"/>
      <c r="O102" s="244"/>
      <c r="P102" s="124" t="str">
        <f>IF('Belegliste Pb'!P102=0,"~",'Belegliste Pb'!P102)</f>
        <v>~</v>
      </c>
      <c r="Q102" s="125" t="str">
        <f>IF('Belegliste Pb'!Q102=0,"~",'Belegliste Pb'!Q102)</f>
        <v>~</v>
      </c>
      <c r="R102" s="124" t="str">
        <f>IF('Belegliste Pb'!R102=0,"~",'Belegliste Pb'!R102)</f>
        <v>~</v>
      </c>
      <c r="S102" s="251" t="str">
        <f>IF(R102="~","~",'Belegliste Pb'!S102)</f>
        <v>~</v>
      </c>
      <c r="T102" s="251" t="str">
        <f>IF(R102="~","~",'Belegliste Pb'!T102)</f>
        <v>~</v>
      </c>
      <c r="U102" s="97" t="str">
        <f>IF('Belegliste Pb'!U102=0,"~",'Belegliste Pb'!U102)</f>
        <v>~</v>
      </c>
    </row>
    <row r="103" spans="1:21" s="106" customFormat="1" ht="30" customHeight="1" x14ac:dyDescent="0.3">
      <c r="A103" s="126" t="str">
        <f t="shared" si="2"/>
        <v/>
      </c>
      <c r="B103" s="210" t="str">
        <f>IFERROR(VLOOKUP($C103,Nachschlagen!$B$2:$C$64,2, FALSE),"")</f>
        <v/>
      </c>
      <c r="C103" s="257"/>
      <c r="D103" s="244"/>
      <c r="E103" s="245"/>
      <c r="F103" s="108"/>
      <c r="G103" s="108"/>
      <c r="H103" s="244"/>
      <c r="I103" s="244"/>
      <c r="J103" s="250"/>
      <c r="K103" s="250"/>
      <c r="L103" s="123">
        <f t="shared" si="4"/>
        <v>0</v>
      </c>
      <c r="M103" s="244"/>
      <c r="N103" s="244"/>
      <c r="O103" s="244"/>
      <c r="P103" s="124" t="str">
        <f>IF('Belegliste Pb'!P103=0,"~",'Belegliste Pb'!P103)</f>
        <v>~</v>
      </c>
      <c r="Q103" s="125" t="str">
        <f>IF('Belegliste Pb'!Q103=0,"~",'Belegliste Pb'!Q103)</f>
        <v>~</v>
      </c>
      <c r="R103" s="124" t="str">
        <f>IF('Belegliste Pb'!R103=0,"~",'Belegliste Pb'!R103)</f>
        <v>~</v>
      </c>
      <c r="S103" s="251" t="str">
        <f>IF(R103="~","~",'Belegliste Pb'!S103)</f>
        <v>~</v>
      </c>
      <c r="T103" s="251" t="str">
        <f>IF(R103="~","~",'Belegliste Pb'!T103)</f>
        <v>~</v>
      </c>
      <c r="U103" s="97" t="str">
        <f>IF('Belegliste Pb'!U103=0,"~",'Belegliste Pb'!U103)</f>
        <v>~</v>
      </c>
    </row>
    <row r="104" spans="1:21" s="106" customFormat="1" ht="30" customHeight="1" x14ac:dyDescent="0.3">
      <c r="A104" s="126" t="str">
        <f t="shared" si="2"/>
        <v/>
      </c>
      <c r="B104" s="210" t="str">
        <f>IFERROR(VLOOKUP($C104,Nachschlagen!$B$2:$C$64,2, FALSE),"")</f>
        <v/>
      </c>
      <c r="C104" s="257"/>
      <c r="D104" s="244"/>
      <c r="E104" s="245"/>
      <c r="F104" s="108"/>
      <c r="G104" s="108"/>
      <c r="H104" s="244"/>
      <c r="I104" s="244"/>
      <c r="J104" s="250"/>
      <c r="K104" s="250"/>
      <c r="L104" s="123">
        <f t="shared" si="4"/>
        <v>0</v>
      </c>
      <c r="M104" s="244"/>
      <c r="N104" s="244"/>
      <c r="O104" s="244"/>
      <c r="P104" s="124" t="str">
        <f>IF('Belegliste Pb'!P104=0,"~",'Belegliste Pb'!P104)</f>
        <v>~</v>
      </c>
      <c r="Q104" s="125" t="str">
        <f>IF('Belegliste Pb'!Q104=0,"~",'Belegliste Pb'!Q104)</f>
        <v>~</v>
      </c>
      <c r="R104" s="124" t="str">
        <f>IF('Belegliste Pb'!R104=0,"~",'Belegliste Pb'!R104)</f>
        <v>~</v>
      </c>
      <c r="S104" s="251" t="str">
        <f>IF(R104="~","~",'Belegliste Pb'!S104)</f>
        <v>~</v>
      </c>
      <c r="T104" s="251" t="str">
        <f>IF(R104="~","~",'Belegliste Pb'!T104)</f>
        <v>~</v>
      </c>
      <c r="U104" s="97" t="str">
        <f>IF('Belegliste Pb'!U104=0,"~",'Belegliste Pb'!U104)</f>
        <v>~</v>
      </c>
    </row>
    <row r="105" spans="1:21" s="106" customFormat="1" ht="30" customHeight="1" x14ac:dyDescent="0.3">
      <c r="A105" s="126" t="str">
        <f t="shared" si="2"/>
        <v/>
      </c>
      <c r="B105" s="210" t="str">
        <f>IFERROR(VLOOKUP($C105,Nachschlagen!$B$2:$C$64,2, FALSE),"")</f>
        <v/>
      </c>
      <c r="C105" s="257"/>
      <c r="D105" s="244"/>
      <c r="E105" s="245"/>
      <c r="F105" s="108"/>
      <c r="G105" s="108"/>
      <c r="H105" s="244"/>
      <c r="I105" s="244"/>
      <c r="J105" s="250"/>
      <c r="K105" s="250"/>
      <c r="L105" s="123">
        <f t="shared" si="4"/>
        <v>0</v>
      </c>
      <c r="M105" s="244"/>
      <c r="N105" s="244"/>
      <c r="O105" s="244"/>
      <c r="P105" s="124" t="str">
        <f>IF('Belegliste Pb'!P105=0,"~",'Belegliste Pb'!P105)</f>
        <v>~</v>
      </c>
      <c r="Q105" s="125" t="str">
        <f>IF('Belegliste Pb'!Q105=0,"~",'Belegliste Pb'!Q105)</f>
        <v>~</v>
      </c>
      <c r="R105" s="124" t="str">
        <f>IF('Belegliste Pb'!R105=0,"~",'Belegliste Pb'!R105)</f>
        <v>~</v>
      </c>
      <c r="S105" s="251" t="str">
        <f>IF(R105="~","~",'Belegliste Pb'!S105)</f>
        <v>~</v>
      </c>
      <c r="T105" s="251" t="str">
        <f>IF(R105="~","~",'Belegliste Pb'!T105)</f>
        <v>~</v>
      </c>
      <c r="U105" s="97" t="str">
        <f>IF('Belegliste Pb'!U105=0,"~",'Belegliste Pb'!U105)</f>
        <v>~</v>
      </c>
    </row>
    <row r="106" spans="1:21" s="106" customFormat="1" ht="30" customHeight="1" x14ac:dyDescent="0.3">
      <c r="A106" s="126" t="str">
        <f t="shared" si="2"/>
        <v/>
      </c>
      <c r="B106" s="210" t="str">
        <f>IFERROR(VLOOKUP($C106,Nachschlagen!$B$2:$C$64,2, FALSE),"")</f>
        <v/>
      </c>
      <c r="C106" s="257"/>
      <c r="D106" s="244"/>
      <c r="E106" s="245"/>
      <c r="F106" s="108"/>
      <c r="G106" s="108"/>
      <c r="H106" s="244"/>
      <c r="I106" s="244"/>
      <c r="J106" s="250"/>
      <c r="K106" s="250"/>
      <c r="L106" s="123">
        <f t="shared" si="4"/>
        <v>0</v>
      </c>
      <c r="M106" s="244"/>
      <c r="N106" s="244"/>
      <c r="O106" s="244"/>
      <c r="P106" s="124" t="str">
        <f>IF('Belegliste Pb'!P106=0,"~",'Belegliste Pb'!P106)</f>
        <v>~</v>
      </c>
      <c r="Q106" s="125" t="str">
        <f>IF('Belegliste Pb'!Q106=0,"~",'Belegliste Pb'!Q106)</f>
        <v>~</v>
      </c>
      <c r="R106" s="124" t="str">
        <f>IF('Belegliste Pb'!R106=0,"~",'Belegliste Pb'!R106)</f>
        <v>~</v>
      </c>
      <c r="S106" s="251" t="str">
        <f>IF(R106="~","~",'Belegliste Pb'!S106)</f>
        <v>~</v>
      </c>
      <c r="T106" s="251" t="str">
        <f>IF(R106="~","~",'Belegliste Pb'!T106)</f>
        <v>~</v>
      </c>
      <c r="U106" s="97" t="str">
        <f>IF('Belegliste Pb'!U106=0,"~",'Belegliste Pb'!U106)</f>
        <v>~</v>
      </c>
    </row>
    <row r="107" spans="1:21" s="106" customFormat="1" ht="30" customHeight="1" x14ac:dyDescent="0.3">
      <c r="A107" s="126" t="str">
        <f t="shared" si="2"/>
        <v/>
      </c>
      <c r="B107" s="210" t="str">
        <f>IFERROR(VLOOKUP($C107,Nachschlagen!$B$2:$C$64,2, FALSE),"")</f>
        <v/>
      </c>
      <c r="C107" s="257"/>
      <c r="D107" s="244"/>
      <c r="E107" s="245"/>
      <c r="F107" s="108"/>
      <c r="G107" s="108"/>
      <c r="H107" s="244"/>
      <c r="I107" s="244"/>
      <c r="J107" s="250"/>
      <c r="K107" s="250"/>
      <c r="L107" s="123">
        <f t="shared" si="4"/>
        <v>0</v>
      </c>
      <c r="M107" s="244"/>
      <c r="N107" s="244"/>
      <c r="O107" s="244"/>
      <c r="P107" s="124" t="str">
        <f>IF('Belegliste Pb'!P107=0,"~",'Belegliste Pb'!P107)</f>
        <v>~</v>
      </c>
      <c r="Q107" s="125" t="str">
        <f>IF('Belegliste Pb'!Q107=0,"~",'Belegliste Pb'!Q107)</f>
        <v>~</v>
      </c>
      <c r="R107" s="124" t="str">
        <f>IF('Belegliste Pb'!R107=0,"~",'Belegliste Pb'!R107)</f>
        <v>~</v>
      </c>
      <c r="S107" s="251" t="str">
        <f>IF(R107="~","~",'Belegliste Pb'!S107)</f>
        <v>~</v>
      </c>
      <c r="T107" s="251" t="str">
        <f>IF(R107="~","~",'Belegliste Pb'!T107)</f>
        <v>~</v>
      </c>
      <c r="U107" s="97" t="str">
        <f>IF('Belegliste Pb'!U107=0,"~",'Belegliste Pb'!U107)</f>
        <v>~</v>
      </c>
    </row>
    <row r="108" spans="1:21" s="106" customFormat="1" ht="30" customHeight="1" x14ac:dyDescent="0.3">
      <c r="A108" s="126" t="str">
        <f t="shared" si="2"/>
        <v/>
      </c>
      <c r="B108" s="210" t="str">
        <f>IFERROR(VLOOKUP($C108,Nachschlagen!$B$2:$C$64,2, FALSE),"")</f>
        <v/>
      </c>
      <c r="C108" s="257"/>
      <c r="D108" s="244"/>
      <c r="E108" s="245"/>
      <c r="F108" s="108"/>
      <c r="G108" s="108"/>
      <c r="H108" s="244"/>
      <c r="I108" s="244"/>
      <c r="J108" s="250"/>
      <c r="K108" s="250"/>
      <c r="L108" s="123">
        <f t="shared" si="4"/>
        <v>0</v>
      </c>
      <c r="M108" s="244"/>
      <c r="N108" s="244"/>
      <c r="O108" s="244"/>
      <c r="P108" s="124" t="str">
        <f>IF('Belegliste Pb'!P108=0,"~",'Belegliste Pb'!P108)</f>
        <v>~</v>
      </c>
      <c r="Q108" s="125" t="str">
        <f>IF('Belegliste Pb'!Q108=0,"~",'Belegliste Pb'!Q108)</f>
        <v>~</v>
      </c>
      <c r="R108" s="124" t="str">
        <f>IF('Belegliste Pb'!R108=0,"~",'Belegliste Pb'!R108)</f>
        <v>~</v>
      </c>
      <c r="S108" s="251" t="str">
        <f>IF(R108="~","~",'Belegliste Pb'!S108)</f>
        <v>~</v>
      </c>
      <c r="T108" s="251" t="str">
        <f>IF(R108="~","~",'Belegliste Pb'!T108)</f>
        <v>~</v>
      </c>
      <c r="U108" s="97" t="str">
        <f>IF('Belegliste Pb'!U108=0,"~",'Belegliste Pb'!U108)</f>
        <v>~</v>
      </c>
    </row>
    <row r="109" spans="1:21" s="106" customFormat="1" ht="30" customHeight="1" x14ac:dyDescent="0.3">
      <c r="A109" s="126" t="str">
        <f t="shared" si="2"/>
        <v/>
      </c>
      <c r="B109" s="210" t="str">
        <f>IFERROR(VLOOKUP($C109,Nachschlagen!$B$2:$C$64,2, FALSE),"")</f>
        <v/>
      </c>
      <c r="C109" s="257"/>
      <c r="D109" s="244"/>
      <c r="E109" s="245"/>
      <c r="F109" s="108"/>
      <c r="G109" s="108"/>
      <c r="H109" s="244"/>
      <c r="I109" s="244"/>
      <c r="J109" s="250"/>
      <c r="K109" s="250"/>
      <c r="L109" s="123">
        <f t="shared" si="4"/>
        <v>0</v>
      </c>
      <c r="M109" s="244"/>
      <c r="N109" s="244"/>
      <c r="O109" s="244"/>
      <c r="P109" s="124" t="str">
        <f>IF('Belegliste Pb'!P109=0,"~",'Belegliste Pb'!P109)</f>
        <v>~</v>
      </c>
      <c r="Q109" s="125" t="str">
        <f>IF('Belegliste Pb'!Q109=0,"~",'Belegliste Pb'!Q109)</f>
        <v>~</v>
      </c>
      <c r="R109" s="124" t="str">
        <f>IF('Belegliste Pb'!R109=0,"~",'Belegliste Pb'!R109)</f>
        <v>~</v>
      </c>
      <c r="S109" s="251" t="str">
        <f>IF(R109="~","~",'Belegliste Pb'!S109)</f>
        <v>~</v>
      </c>
      <c r="T109" s="251" t="str">
        <f>IF(R109="~","~",'Belegliste Pb'!T109)</f>
        <v>~</v>
      </c>
      <c r="U109" s="97" t="str">
        <f>IF('Belegliste Pb'!U109=0,"~",'Belegliste Pb'!U109)</f>
        <v>~</v>
      </c>
    </row>
    <row r="110" spans="1:21" s="106" customFormat="1" ht="30" customHeight="1" x14ac:dyDescent="0.3">
      <c r="A110" s="126" t="str">
        <f t="shared" si="2"/>
        <v/>
      </c>
      <c r="B110" s="210" t="str">
        <f>IFERROR(VLOOKUP($C110,Nachschlagen!$B$2:$C$64,2, FALSE),"")</f>
        <v/>
      </c>
      <c r="C110" s="257"/>
      <c r="D110" s="244"/>
      <c r="E110" s="245"/>
      <c r="F110" s="108"/>
      <c r="G110" s="108"/>
      <c r="H110" s="244"/>
      <c r="I110" s="244"/>
      <c r="J110" s="250"/>
      <c r="K110" s="250"/>
      <c r="L110" s="123">
        <f t="shared" si="4"/>
        <v>0</v>
      </c>
      <c r="M110" s="244"/>
      <c r="N110" s="244"/>
      <c r="O110" s="244"/>
      <c r="P110" s="124" t="str">
        <f>IF('Belegliste Pb'!P110=0,"~",'Belegliste Pb'!P110)</f>
        <v>~</v>
      </c>
      <c r="Q110" s="125" t="str">
        <f>IF('Belegliste Pb'!Q110=0,"~",'Belegliste Pb'!Q110)</f>
        <v>~</v>
      </c>
      <c r="R110" s="124" t="str">
        <f>IF('Belegliste Pb'!R110=0,"~",'Belegliste Pb'!R110)</f>
        <v>~</v>
      </c>
      <c r="S110" s="251" t="str">
        <f>IF(R110="~","~",'Belegliste Pb'!S110)</f>
        <v>~</v>
      </c>
      <c r="T110" s="251" t="str">
        <f>IF(R110="~","~",'Belegliste Pb'!T110)</f>
        <v>~</v>
      </c>
      <c r="U110" s="97" t="str">
        <f>IF('Belegliste Pb'!U110=0,"~",'Belegliste Pb'!U110)</f>
        <v>~</v>
      </c>
    </row>
    <row r="111" spans="1:21" s="106" customFormat="1" ht="30" customHeight="1" x14ac:dyDescent="0.3">
      <c r="A111" s="126" t="str">
        <f t="shared" si="2"/>
        <v/>
      </c>
      <c r="B111" s="210" t="str">
        <f>IFERROR(VLOOKUP($C111,Nachschlagen!$B$2:$C$64,2, FALSE),"")</f>
        <v/>
      </c>
      <c r="C111" s="257"/>
      <c r="D111" s="244"/>
      <c r="E111" s="245"/>
      <c r="F111" s="108"/>
      <c r="G111" s="108"/>
      <c r="H111" s="244"/>
      <c r="I111" s="244"/>
      <c r="J111" s="250"/>
      <c r="K111" s="250"/>
      <c r="L111" s="123">
        <f t="shared" si="4"/>
        <v>0</v>
      </c>
      <c r="M111" s="244"/>
      <c r="N111" s="244"/>
      <c r="O111" s="244"/>
      <c r="P111" s="124" t="str">
        <f>IF('Belegliste Pb'!P111=0,"~",'Belegliste Pb'!P111)</f>
        <v>~</v>
      </c>
      <c r="Q111" s="125" t="str">
        <f>IF('Belegliste Pb'!Q111=0,"~",'Belegliste Pb'!Q111)</f>
        <v>~</v>
      </c>
      <c r="R111" s="124" t="str">
        <f>IF('Belegliste Pb'!R111=0,"~",'Belegliste Pb'!R111)</f>
        <v>~</v>
      </c>
      <c r="S111" s="251" t="str">
        <f>IF(R111="~","~",'Belegliste Pb'!S111)</f>
        <v>~</v>
      </c>
      <c r="T111" s="251" t="str">
        <f>IF(R111="~","~",'Belegliste Pb'!T111)</f>
        <v>~</v>
      </c>
      <c r="U111" s="97" t="str">
        <f>IF('Belegliste Pb'!U111=0,"~",'Belegliste Pb'!U111)</f>
        <v>~</v>
      </c>
    </row>
    <row r="112" spans="1:21" s="106" customFormat="1" ht="30" customHeight="1" x14ac:dyDescent="0.3">
      <c r="A112" s="126" t="str">
        <f t="shared" si="2"/>
        <v/>
      </c>
      <c r="B112" s="210" t="str">
        <f>IFERROR(VLOOKUP($C112,Nachschlagen!$B$2:$C$64,2, FALSE),"")</f>
        <v/>
      </c>
      <c r="C112" s="257"/>
      <c r="D112" s="244"/>
      <c r="E112" s="245"/>
      <c r="F112" s="108"/>
      <c r="G112" s="108"/>
      <c r="H112" s="244"/>
      <c r="I112" s="244"/>
      <c r="J112" s="250"/>
      <c r="K112" s="250"/>
      <c r="L112" s="123">
        <f t="shared" si="4"/>
        <v>0</v>
      </c>
      <c r="M112" s="244"/>
      <c r="N112" s="244"/>
      <c r="O112" s="244"/>
      <c r="P112" s="124" t="str">
        <f>IF('Belegliste Pb'!P112=0,"~",'Belegliste Pb'!P112)</f>
        <v>~</v>
      </c>
      <c r="Q112" s="125" t="str">
        <f>IF('Belegliste Pb'!Q112=0,"~",'Belegliste Pb'!Q112)</f>
        <v>~</v>
      </c>
      <c r="R112" s="124" t="str">
        <f>IF('Belegliste Pb'!R112=0,"~",'Belegliste Pb'!R112)</f>
        <v>~</v>
      </c>
      <c r="S112" s="251" t="str">
        <f>IF(R112="~","~",'Belegliste Pb'!S112)</f>
        <v>~</v>
      </c>
      <c r="T112" s="251" t="str">
        <f>IF(R112="~","~",'Belegliste Pb'!T112)</f>
        <v>~</v>
      </c>
      <c r="U112" s="97" t="str">
        <f>IF('Belegliste Pb'!U112=0,"~",'Belegliste Pb'!U112)</f>
        <v>~</v>
      </c>
    </row>
    <row r="113" spans="1:21" s="106" customFormat="1" ht="30" customHeight="1" x14ac:dyDescent="0.3">
      <c r="A113" s="126" t="str">
        <f t="shared" si="2"/>
        <v/>
      </c>
      <c r="B113" s="210" t="str">
        <f>IFERROR(VLOOKUP($C113,Nachschlagen!$B$2:$C$64,2, FALSE),"")</f>
        <v/>
      </c>
      <c r="C113" s="257"/>
      <c r="D113" s="244"/>
      <c r="E113" s="245"/>
      <c r="F113" s="108"/>
      <c r="G113" s="108"/>
      <c r="H113" s="244"/>
      <c r="I113" s="244"/>
      <c r="J113" s="250"/>
      <c r="K113" s="250"/>
      <c r="L113" s="123">
        <f t="shared" si="4"/>
        <v>0</v>
      </c>
      <c r="M113" s="244"/>
      <c r="N113" s="244"/>
      <c r="O113" s="244"/>
      <c r="P113" s="124" t="str">
        <f>IF('Belegliste Pb'!P113=0,"~",'Belegliste Pb'!P113)</f>
        <v>~</v>
      </c>
      <c r="Q113" s="125" t="str">
        <f>IF('Belegliste Pb'!Q113=0,"~",'Belegliste Pb'!Q113)</f>
        <v>~</v>
      </c>
      <c r="R113" s="124" t="str">
        <f>IF('Belegliste Pb'!R113=0,"~",'Belegliste Pb'!R113)</f>
        <v>~</v>
      </c>
      <c r="S113" s="251" t="str">
        <f>IF(R113="~","~",'Belegliste Pb'!S113)</f>
        <v>~</v>
      </c>
      <c r="T113" s="251" t="str">
        <f>IF(R113="~","~",'Belegliste Pb'!T113)</f>
        <v>~</v>
      </c>
      <c r="U113" s="97" t="str">
        <f>IF('Belegliste Pb'!U113=0,"~",'Belegliste Pb'!U113)</f>
        <v>~</v>
      </c>
    </row>
    <row r="114" spans="1:21" s="106" customFormat="1" ht="30" customHeight="1" x14ac:dyDescent="0.3">
      <c r="A114" s="126" t="str">
        <f t="shared" si="2"/>
        <v/>
      </c>
      <c r="B114" s="210" t="str">
        <f>IFERROR(VLOOKUP($C114,Nachschlagen!$B$2:$C$64,2, FALSE),"")</f>
        <v/>
      </c>
      <c r="C114" s="257"/>
      <c r="D114" s="244"/>
      <c r="E114" s="245"/>
      <c r="F114" s="108"/>
      <c r="G114" s="108"/>
      <c r="H114" s="244"/>
      <c r="I114" s="244"/>
      <c r="J114" s="250"/>
      <c r="K114" s="250"/>
      <c r="L114" s="123">
        <f t="shared" si="4"/>
        <v>0</v>
      </c>
      <c r="M114" s="244"/>
      <c r="N114" s="244"/>
      <c r="O114" s="244"/>
      <c r="P114" s="124" t="str">
        <f>IF('Belegliste Pb'!P114=0,"~",'Belegliste Pb'!P114)</f>
        <v>~</v>
      </c>
      <c r="Q114" s="125" t="str">
        <f>IF('Belegliste Pb'!Q114=0,"~",'Belegliste Pb'!Q114)</f>
        <v>~</v>
      </c>
      <c r="R114" s="124" t="str">
        <f>IF('Belegliste Pb'!R114=0,"~",'Belegliste Pb'!R114)</f>
        <v>~</v>
      </c>
      <c r="S114" s="251" t="str">
        <f>IF(R114="~","~",'Belegliste Pb'!S114)</f>
        <v>~</v>
      </c>
      <c r="T114" s="251" t="str">
        <f>IF(R114="~","~",'Belegliste Pb'!T114)</f>
        <v>~</v>
      </c>
      <c r="U114" s="97" t="str">
        <f>IF('Belegliste Pb'!U114=0,"~",'Belegliste Pb'!U114)</f>
        <v>~</v>
      </c>
    </row>
    <row r="115" spans="1:21" s="106" customFormat="1" ht="30" customHeight="1" x14ac:dyDescent="0.3">
      <c r="A115" s="126" t="str">
        <f t="shared" si="2"/>
        <v/>
      </c>
      <c r="B115" s="210" t="str">
        <f>IFERROR(VLOOKUP($C115,Nachschlagen!$B$2:$C$64,2, FALSE),"")</f>
        <v/>
      </c>
      <c r="C115" s="257"/>
      <c r="D115" s="244"/>
      <c r="E115" s="245"/>
      <c r="F115" s="108"/>
      <c r="G115" s="108"/>
      <c r="H115" s="244"/>
      <c r="I115" s="244"/>
      <c r="J115" s="250"/>
      <c r="K115" s="250"/>
      <c r="L115" s="123">
        <f t="shared" si="4"/>
        <v>0</v>
      </c>
      <c r="M115" s="244"/>
      <c r="N115" s="244"/>
      <c r="O115" s="244"/>
      <c r="P115" s="124" t="str">
        <f>IF('Belegliste Pb'!P115=0,"~",'Belegliste Pb'!P115)</f>
        <v>~</v>
      </c>
      <c r="Q115" s="125" t="str">
        <f>IF('Belegliste Pb'!Q115=0,"~",'Belegliste Pb'!Q115)</f>
        <v>~</v>
      </c>
      <c r="R115" s="124" t="str">
        <f>IF('Belegliste Pb'!R115=0,"~",'Belegliste Pb'!R115)</f>
        <v>~</v>
      </c>
      <c r="S115" s="251" t="str">
        <f>IF(R115="~","~",'Belegliste Pb'!S115)</f>
        <v>~</v>
      </c>
      <c r="T115" s="251" t="str">
        <f>IF(R115="~","~",'Belegliste Pb'!T115)</f>
        <v>~</v>
      </c>
      <c r="U115" s="97" t="str">
        <f>IF('Belegliste Pb'!U115=0,"~",'Belegliste Pb'!U115)</f>
        <v>~</v>
      </c>
    </row>
    <row r="116" spans="1:21" s="106" customFormat="1" ht="30" customHeight="1" x14ac:dyDescent="0.3">
      <c r="A116" s="126" t="str">
        <f t="shared" si="2"/>
        <v/>
      </c>
      <c r="B116" s="210" t="str">
        <f>IFERROR(VLOOKUP($C116,Nachschlagen!$B$2:$C$64,2, FALSE),"")</f>
        <v/>
      </c>
      <c r="C116" s="257"/>
      <c r="D116" s="244"/>
      <c r="E116" s="245"/>
      <c r="F116" s="108"/>
      <c r="G116" s="108"/>
      <c r="H116" s="244"/>
      <c r="I116" s="244"/>
      <c r="J116" s="250"/>
      <c r="K116" s="250"/>
      <c r="L116" s="123">
        <f t="shared" si="4"/>
        <v>0</v>
      </c>
      <c r="M116" s="244"/>
      <c r="N116" s="244"/>
      <c r="O116" s="244"/>
      <c r="P116" s="124" t="str">
        <f>IF('Belegliste Pb'!P116=0,"~",'Belegliste Pb'!P116)</f>
        <v>~</v>
      </c>
      <c r="Q116" s="125" t="str">
        <f>IF('Belegliste Pb'!Q116=0,"~",'Belegliste Pb'!Q116)</f>
        <v>~</v>
      </c>
      <c r="R116" s="124" t="str">
        <f>IF('Belegliste Pb'!R116=0,"~",'Belegliste Pb'!R116)</f>
        <v>~</v>
      </c>
      <c r="S116" s="251" t="str">
        <f>IF(R116="~","~",'Belegliste Pb'!S116)</f>
        <v>~</v>
      </c>
      <c r="T116" s="251" t="str">
        <f>IF(R116="~","~",'Belegliste Pb'!T116)</f>
        <v>~</v>
      </c>
      <c r="U116" s="97" t="str">
        <f>IF('Belegliste Pb'!U116=0,"~",'Belegliste Pb'!U116)</f>
        <v>~</v>
      </c>
    </row>
    <row r="117" spans="1:21" s="106" customFormat="1" ht="30" customHeight="1" x14ac:dyDescent="0.3">
      <c r="A117" s="126" t="str">
        <f t="shared" si="2"/>
        <v/>
      </c>
      <c r="B117" s="210" t="str">
        <f>IFERROR(VLOOKUP($C117,Nachschlagen!$B$2:$C$64,2, FALSE),"")</f>
        <v/>
      </c>
      <c r="C117" s="257"/>
      <c r="D117" s="244"/>
      <c r="E117" s="245"/>
      <c r="F117" s="108"/>
      <c r="G117" s="108"/>
      <c r="H117" s="244"/>
      <c r="I117" s="244"/>
      <c r="J117" s="250"/>
      <c r="K117" s="250"/>
      <c r="L117" s="123">
        <f t="shared" si="4"/>
        <v>0</v>
      </c>
      <c r="M117" s="244"/>
      <c r="N117" s="244"/>
      <c r="O117" s="244"/>
      <c r="P117" s="124" t="str">
        <f>IF('Belegliste Pb'!P117=0,"~",'Belegliste Pb'!P117)</f>
        <v>~</v>
      </c>
      <c r="Q117" s="125" t="str">
        <f>IF('Belegliste Pb'!Q117=0,"~",'Belegliste Pb'!Q117)</f>
        <v>~</v>
      </c>
      <c r="R117" s="124" t="str">
        <f>IF('Belegliste Pb'!R117=0,"~",'Belegliste Pb'!R117)</f>
        <v>~</v>
      </c>
      <c r="S117" s="251" t="str">
        <f>IF(R117="~","~",'Belegliste Pb'!S117)</f>
        <v>~</v>
      </c>
      <c r="T117" s="251" t="str">
        <f>IF(R117="~","~",'Belegliste Pb'!T117)</f>
        <v>~</v>
      </c>
      <c r="U117" s="97" t="str">
        <f>IF('Belegliste Pb'!U117=0,"~",'Belegliste Pb'!U117)</f>
        <v>~</v>
      </c>
    </row>
    <row r="118" spans="1:21" s="106" customFormat="1" ht="30" customHeight="1" x14ac:dyDescent="0.3">
      <c r="A118" s="126" t="str">
        <f t="shared" si="2"/>
        <v/>
      </c>
      <c r="B118" s="210" t="str">
        <f>IFERROR(VLOOKUP($C118,Nachschlagen!$B$2:$C$64,2, FALSE),"")</f>
        <v/>
      </c>
      <c r="C118" s="257"/>
      <c r="D118" s="244"/>
      <c r="E118" s="245"/>
      <c r="F118" s="108"/>
      <c r="G118" s="108"/>
      <c r="H118" s="244"/>
      <c r="I118" s="244"/>
      <c r="J118" s="250"/>
      <c r="K118" s="250"/>
      <c r="L118" s="123">
        <f t="shared" si="4"/>
        <v>0</v>
      </c>
      <c r="M118" s="244"/>
      <c r="N118" s="244"/>
      <c r="O118" s="244"/>
      <c r="P118" s="124" t="str">
        <f>IF('Belegliste Pb'!P118=0,"~",'Belegliste Pb'!P118)</f>
        <v>~</v>
      </c>
      <c r="Q118" s="125" t="str">
        <f>IF('Belegliste Pb'!Q118=0,"~",'Belegliste Pb'!Q118)</f>
        <v>~</v>
      </c>
      <c r="R118" s="124" t="str">
        <f>IF('Belegliste Pb'!R118=0,"~",'Belegliste Pb'!R118)</f>
        <v>~</v>
      </c>
      <c r="S118" s="251" t="str">
        <f>IF(R118="~","~",'Belegliste Pb'!S118)</f>
        <v>~</v>
      </c>
      <c r="T118" s="251" t="str">
        <f>IF(R118="~","~",'Belegliste Pb'!T118)</f>
        <v>~</v>
      </c>
      <c r="U118" s="97" t="str">
        <f>IF('Belegliste Pb'!U118=0,"~",'Belegliste Pb'!U118)</f>
        <v>~</v>
      </c>
    </row>
    <row r="119" spans="1:21" s="106" customFormat="1" ht="30" customHeight="1" x14ac:dyDescent="0.3">
      <c r="A119" s="126" t="str">
        <f t="shared" si="2"/>
        <v/>
      </c>
      <c r="B119" s="210" t="str">
        <f>IFERROR(VLOOKUP($C119,Nachschlagen!$B$2:$C$64,2, FALSE),"")</f>
        <v/>
      </c>
      <c r="C119" s="257"/>
      <c r="D119" s="244"/>
      <c r="E119" s="245"/>
      <c r="F119" s="108"/>
      <c r="G119" s="108"/>
      <c r="H119" s="244"/>
      <c r="I119" s="244"/>
      <c r="J119" s="250"/>
      <c r="K119" s="250"/>
      <c r="L119" s="123">
        <f t="shared" si="4"/>
        <v>0</v>
      </c>
      <c r="M119" s="244"/>
      <c r="N119" s="244"/>
      <c r="O119" s="244"/>
      <c r="P119" s="124" t="str">
        <f>IF('Belegliste Pb'!P119=0,"~",'Belegliste Pb'!P119)</f>
        <v>~</v>
      </c>
      <c r="Q119" s="125" t="str">
        <f>IF('Belegliste Pb'!Q119=0,"~",'Belegliste Pb'!Q119)</f>
        <v>~</v>
      </c>
      <c r="R119" s="124" t="str">
        <f>IF('Belegliste Pb'!R119=0,"~",'Belegliste Pb'!R119)</f>
        <v>~</v>
      </c>
      <c r="S119" s="251" t="str">
        <f>IF(R119="~","~",'Belegliste Pb'!S119)</f>
        <v>~</v>
      </c>
      <c r="T119" s="251" t="str">
        <f>IF(R119="~","~",'Belegliste Pb'!T119)</f>
        <v>~</v>
      </c>
      <c r="U119" s="97" t="str">
        <f>IF('Belegliste Pb'!U119=0,"~",'Belegliste Pb'!U119)</f>
        <v>~</v>
      </c>
    </row>
    <row r="120" spans="1:21" s="106" customFormat="1" ht="30" customHeight="1" x14ac:dyDescent="0.3">
      <c r="A120" s="126" t="str">
        <f t="shared" si="2"/>
        <v/>
      </c>
      <c r="B120" s="210" t="str">
        <f>IFERROR(VLOOKUP($C120,Nachschlagen!$B$2:$C$64,2, FALSE),"")</f>
        <v/>
      </c>
      <c r="C120" s="257"/>
      <c r="D120" s="244"/>
      <c r="E120" s="245"/>
      <c r="F120" s="108"/>
      <c r="G120" s="108"/>
      <c r="H120" s="244"/>
      <c r="I120" s="244"/>
      <c r="J120" s="250"/>
      <c r="K120" s="250"/>
      <c r="L120" s="123">
        <f t="shared" si="4"/>
        <v>0</v>
      </c>
      <c r="M120" s="244"/>
      <c r="N120" s="244"/>
      <c r="O120" s="244"/>
      <c r="P120" s="124" t="str">
        <f>IF('Belegliste Pb'!P120=0,"~",'Belegliste Pb'!P120)</f>
        <v>~</v>
      </c>
      <c r="Q120" s="125" t="str">
        <f>IF('Belegliste Pb'!Q120=0,"~",'Belegliste Pb'!Q120)</f>
        <v>~</v>
      </c>
      <c r="R120" s="124" t="str">
        <f>IF('Belegliste Pb'!R120=0,"~",'Belegliste Pb'!R120)</f>
        <v>~</v>
      </c>
      <c r="S120" s="251" t="str">
        <f>IF(R120="~","~",'Belegliste Pb'!S120)</f>
        <v>~</v>
      </c>
      <c r="T120" s="251" t="str">
        <f>IF(R120="~","~",'Belegliste Pb'!T120)</f>
        <v>~</v>
      </c>
      <c r="U120" s="97" t="str">
        <f>IF('Belegliste Pb'!U120=0,"~",'Belegliste Pb'!U120)</f>
        <v>~</v>
      </c>
    </row>
    <row r="121" spans="1:21" s="106" customFormat="1" ht="30" customHeight="1" x14ac:dyDescent="0.3">
      <c r="A121" s="126" t="str">
        <f t="shared" si="2"/>
        <v/>
      </c>
      <c r="B121" s="210" t="str">
        <f>IFERROR(VLOOKUP($C121,Nachschlagen!$B$2:$C$64,2, FALSE),"")</f>
        <v/>
      </c>
      <c r="C121" s="257"/>
      <c r="D121" s="244"/>
      <c r="E121" s="245"/>
      <c r="F121" s="108"/>
      <c r="G121" s="108"/>
      <c r="H121" s="244"/>
      <c r="I121" s="244"/>
      <c r="J121" s="250"/>
      <c r="K121" s="250"/>
      <c r="L121" s="123">
        <f t="shared" si="4"/>
        <v>0</v>
      </c>
      <c r="M121" s="244"/>
      <c r="N121" s="244"/>
      <c r="O121" s="244"/>
      <c r="P121" s="124" t="str">
        <f>IF('Belegliste Pb'!P121=0,"~",'Belegliste Pb'!P121)</f>
        <v>~</v>
      </c>
      <c r="Q121" s="125" t="str">
        <f>IF('Belegliste Pb'!Q121=0,"~",'Belegliste Pb'!Q121)</f>
        <v>~</v>
      </c>
      <c r="R121" s="124" t="str">
        <f>IF('Belegliste Pb'!R121=0,"~",'Belegliste Pb'!R121)</f>
        <v>~</v>
      </c>
      <c r="S121" s="251" t="str">
        <f>IF(R121="~","~",'Belegliste Pb'!S121)</f>
        <v>~</v>
      </c>
      <c r="T121" s="251" t="str">
        <f>IF(R121="~","~",'Belegliste Pb'!T121)</f>
        <v>~</v>
      </c>
      <c r="U121" s="97" t="str">
        <f>IF('Belegliste Pb'!U121=0,"~",'Belegliste Pb'!U121)</f>
        <v>~</v>
      </c>
    </row>
    <row r="122" spans="1:21" s="106" customFormat="1" ht="30" customHeight="1" x14ac:dyDescent="0.3">
      <c r="A122" s="126" t="str">
        <f t="shared" si="2"/>
        <v/>
      </c>
      <c r="B122" s="210" t="str">
        <f>IFERROR(VLOOKUP($C122,Nachschlagen!$B$2:$C$64,2, FALSE),"")</f>
        <v/>
      </c>
      <c r="C122" s="257"/>
      <c r="D122" s="244"/>
      <c r="E122" s="245"/>
      <c r="F122" s="108"/>
      <c r="G122" s="108"/>
      <c r="H122" s="244"/>
      <c r="I122" s="244"/>
      <c r="J122" s="250"/>
      <c r="K122" s="250"/>
      <c r="L122" s="123">
        <f t="shared" si="4"/>
        <v>0</v>
      </c>
      <c r="M122" s="244"/>
      <c r="N122" s="244"/>
      <c r="O122" s="244"/>
      <c r="P122" s="124" t="str">
        <f>IF('Belegliste Pb'!P122=0,"~",'Belegliste Pb'!P122)</f>
        <v>~</v>
      </c>
      <c r="Q122" s="125" t="str">
        <f>IF('Belegliste Pb'!Q122=0,"~",'Belegliste Pb'!Q122)</f>
        <v>~</v>
      </c>
      <c r="R122" s="124" t="str">
        <f>IF('Belegliste Pb'!R122=0,"~",'Belegliste Pb'!R122)</f>
        <v>~</v>
      </c>
      <c r="S122" s="251" t="str">
        <f>IF(R122="~","~",'Belegliste Pb'!S122)</f>
        <v>~</v>
      </c>
      <c r="T122" s="251" t="str">
        <f>IF(R122="~","~",'Belegliste Pb'!T122)</f>
        <v>~</v>
      </c>
      <c r="U122" s="97" t="str">
        <f>IF('Belegliste Pb'!U122=0,"~",'Belegliste Pb'!U122)</f>
        <v>~</v>
      </c>
    </row>
    <row r="123" spans="1:21" s="106" customFormat="1" ht="30" customHeight="1" x14ac:dyDescent="0.3">
      <c r="A123" s="126" t="str">
        <f t="shared" si="2"/>
        <v/>
      </c>
      <c r="B123" s="210" t="str">
        <f>IFERROR(VLOOKUP($C123,Nachschlagen!$B$2:$C$64,2, FALSE),"")</f>
        <v/>
      </c>
      <c r="C123" s="257"/>
      <c r="D123" s="244"/>
      <c r="E123" s="245"/>
      <c r="F123" s="108"/>
      <c r="G123" s="108"/>
      <c r="H123" s="244"/>
      <c r="I123" s="244"/>
      <c r="J123" s="250"/>
      <c r="K123" s="250"/>
      <c r="L123" s="123">
        <f t="shared" si="4"/>
        <v>0</v>
      </c>
      <c r="M123" s="244"/>
      <c r="N123" s="244"/>
      <c r="O123" s="244"/>
      <c r="P123" s="124" t="str">
        <f>IF('Belegliste Pb'!P123=0,"~",'Belegliste Pb'!P123)</f>
        <v>~</v>
      </c>
      <c r="Q123" s="125" t="str">
        <f>IF('Belegliste Pb'!Q123=0,"~",'Belegliste Pb'!Q123)</f>
        <v>~</v>
      </c>
      <c r="R123" s="124" t="str">
        <f>IF('Belegliste Pb'!R123=0,"~",'Belegliste Pb'!R123)</f>
        <v>~</v>
      </c>
      <c r="S123" s="251" t="str">
        <f>IF(R123="~","~",'Belegliste Pb'!S123)</f>
        <v>~</v>
      </c>
      <c r="T123" s="251" t="str">
        <f>IF(R123="~","~",'Belegliste Pb'!T123)</f>
        <v>~</v>
      </c>
      <c r="U123" s="97" t="str">
        <f>IF('Belegliste Pb'!U123=0,"~",'Belegliste Pb'!U123)</f>
        <v>~</v>
      </c>
    </row>
    <row r="124" spans="1:21" s="106" customFormat="1" ht="30" customHeight="1" x14ac:dyDescent="0.3">
      <c r="A124" s="126" t="str">
        <f t="shared" si="2"/>
        <v/>
      </c>
      <c r="B124" s="210" t="str">
        <f>IFERROR(VLOOKUP($C124,Nachschlagen!$B$2:$C$64,2, FALSE),"")</f>
        <v/>
      </c>
      <c r="C124" s="257"/>
      <c r="D124" s="244"/>
      <c r="E124" s="245"/>
      <c r="F124" s="108"/>
      <c r="G124" s="108"/>
      <c r="H124" s="244"/>
      <c r="I124" s="244"/>
      <c r="J124" s="250"/>
      <c r="K124" s="250"/>
      <c r="L124" s="123">
        <f t="shared" si="4"/>
        <v>0</v>
      </c>
      <c r="M124" s="244"/>
      <c r="N124" s="244"/>
      <c r="O124" s="244"/>
      <c r="P124" s="124" t="str">
        <f>IF('Belegliste Pb'!P124=0,"~",'Belegliste Pb'!P124)</f>
        <v>~</v>
      </c>
      <c r="Q124" s="125" t="str">
        <f>IF('Belegliste Pb'!Q124=0,"~",'Belegliste Pb'!Q124)</f>
        <v>~</v>
      </c>
      <c r="R124" s="124" t="str">
        <f>IF('Belegliste Pb'!R124=0,"~",'Belegliste Pb'!R124)</f>
        <v>~</v>
      </c>
      <c r="S124" s="251" t="str">
        <f>IF(R124="~","~",'Belegliste Pb'!S124)</f>
        <v>~</v>
      </c>
      <c r="T124" s="251" t="str">
        <f>IF(R124="~","~",'Belegliste Pb'!T124)</f>
        <v>~</v>
      </c>
      <c r="U124" s="97" t="str">
        <f>IF('Belegliste Pb'!U124=0,"~",'Belegliste Pb'!U124)</f>
        <v>~</v>
      </c>
    </row>
    <row r="125" spans="1:21" s="106" customFormat="1" ht="30" customHeight="1" x14ac:dyDescent="0.3">
      <c r="A125" s="126" t="str">
        <f t="shared" si="2"/>
        <v/>
      </c>
      <c r="B125" s="210" t="str">
        <f>IFERROR(VLOOKUP($C125,Nachschlagen!$B$2:$C$64,2, FALSE),"")</f>
        <v/>
      </c>
      <c r="C125" s="257"/>
      <c r="D125" s="244"/>
      <c r="E125" s="245"/>
      <c r="F125" s="108"/>
      <c r="G125" s="108"/>
      <c r="H125" s="244"/>
      <c r="I125" s="244"/>
      <c r="J125" s="250"/>
      <c r="K125" s="250"/>
      <c r="L125" s="123">
        <f t="shared" si="4"/>
        <v>0</v>
      </c>
      <c r="M125" s="244"/>
      <c r="N125" s="244"/>
      <c r="O125" s="244"/>
      <c r="P125" s="124" t="str">
        <f>IF('Belegliste Pb'!P125=0,"~",'Belegliste Pb'!P125)</f>
        <v>~</v>
      </c>
      <c r="Q125" s="125" t="str">
        <f>IF('Belegliste Pb'!Q125=0,"~",'Belegliste Pb'!Q125)</f>
        <v>~</v>
      </c>
      <c r="R125" s="124" t="str">
        <f>IF('Belegliste Pb'!R125=0,"~",'Belegliste Pb'!R125)</f>
        <v>~</v>
      </c>
      <c r="S125" s="251" t="str">
        <f>IF(R125="~","~",'Belegliste Pb'!S125)</f>
        <v>~</v>
      </c>
      <c r="T125" s="251" t="str">
        <f>IF(R125="~","~",'Belegliste Pb'!T125)</f>
        <v>~</v>
      </c>
      <c r="U125" s="97" t="str">
        <f>IF('Belegliste Pb'!U125=0,"~",'Belegliste Pb'!U125)</f>
        <v>~</v>
      </c>
    </row>
    <row r="126" spans="1:21" s="106" customFormat="1" ht="30" customHeight="1" x14ac:dyDescent="0.3">
      <c r="A126" s="126" t="str">
        <f t="shared" si="2"/>
        <v/>
      </c>
      <c r="B126" s="210" t="str">
        <f>IFERROR(VLOOKUP($C126,Nachschlagen!$B$2:$C$64,2, FALSE),"")</f>
        <v/>
      </c>
      <c r="C126" s="257"/>
      <c r="D126" s="244"/>
      <c r="E126" s="245"/>
      <c r="F126" s="108"/>
      <c r="G126" s="108"/>
      <c r="H126" s="244"/>
      <c r="I126" s="244"/>
      <c r="J126" s="250"/>
      <c r="K126" s="250"/>
      <c r="L126" s="123">
        <f t="shared" si="4"/>
        <v>0</v>
      </c>
      <c r="M126" s="244"/>
      <c r="N126" s="244"/>
      <c r="O126" s="244"/>
      <c r="P126" s="124" t="str">
        <f>IF('Belegliste Pb'!P126=0,"~",'Belegliste Pb'!P126)</f>
        <v>~</v>
      </c>
      <c r="Q126" s="125" t="str">
        <f>IF('Belegliste Pb'!Q126=0,"~",'Belegliste Pb'!Q126)</f>
        <v>~</v>
      </c>
      <c r="R126" s="124" t="str">
        <f>IF('Belegliste Pb'!R126=0,"~",'Belegliste Pb'!R126)</f>
        <v>~</v>
      </c>
      <c r="S126" s="251" t="str">
        <f>IF(R126="~","~",'Belegliste Pb'!S126)</f>
        <v>~</v>
      </c>
      <c r="T126" s="251" t="str">
        <f>IF(R126="~","~",'Belegliste Pb'!T126)</f>
        <v>~</v>
      </c>
      <c r="U126" s="97" t="str">
        <f>IF('Belegliste Pb'!U126=0,"~",'Belegliste Pb'!U126)</f>
        <v>~</v>
      </c>
    </row>
    <row r="127" spans="1:21" s="106" customFormat="1" ht="30" customHeight="1" x14ac:dyDescent="0.3">
      <c r="A127" s="126" t="str">
        <f t="shared" si="2"/>
        <v/>
      </c>
      <c r="B127" s="210" t="str">
        <f>IFERROR(VLOOKUP($C127,Nachschlagen!$B$2:$C$64,2, FALSE),"")</f>
        <v/>
      </c>
      <c r="C127" s="257"/>
      <c r="D127" s="244"/>
      <c r="E127" s="245"/>
      <c r="F127" s="108"/>
      <c r="G127" s="108"/>
      <c r="H127" s="244"/>
      <c r="I127" s="244"/>
      <c r="J127" s="250"/>
      <c r="K127" s="250"/>
      <c r="L127" s="123">
        <f t="shared" si="4"/>
        <v>0</v>
      </c>
      <c r="M127" s="244"/>
      <c r="N127" s="244"/>
      <c r="O127" s="244"/>
      <c r="P127" s="124" t="str">
        <f>IF('Belegliste Pb'!P127=0,"~",'Belegliste Pb'!P127)</f>
        <v>~</v>
      </c>
      <c r="Q127" s="125" t="str">
        <f>IF('Belegliste Pb'!Q127=0,"~",'Belegliste Pb'!Q127)</f>
        <v>~</v>
      </c>
      <c r="R127" s="124" t="str">
        <f>IF('Belegliste Pb'!R127=0,"~",'Belegliste Pb'!R127)</f>
        <v>~</v>
      </c>
      <c r="S127" s="251" t="str">
        <f>IF(R127="~","~",'Belegliste Pb'!S127)</f>
        <v>~</v>
      </c>
      <c r="T127" s="251" t="str">
        <f>IF(R127="~","~",'Belegliste Pb'!T127)</f>
        <v>~</v>
      </c>
      <c r="U127" s="97" t="str">
        <f>IF('Belegliste Pb'!U127=0,"~",'Belegliste Pb'!U127)</f>
        <v>~</v>
      </c>
    </row>
    <row r="128" spans="1:21" s="106" customFormat="1" ht="30" customHeight="1" x14ac:dyDescent="0.3">
      <c r="A128" s="126" t="str">
        <f t="shared" si="2"/>
        <v/>
      </c>
      <c r="B128" s="210" t="str">
        <f>IFERROR(VLOOKUP($C128,Nachschlagen!$B$2:$C$64,2, FALSE),"")</f>
        <v/>
      </c>
      <c r="C128" s="257"/>
      <c r="D128" s="244"/>
      <c r="E128" s="245"/>
      <c r="F128" s="108"/>
      <c r="G128" s="108"/>
      <c r="H128" s="244"/>
      <c r="I128" s="244"/>
      <c r="J128" s="250"/>
      <c r="K128" s="250"/>
      <c r="L128" s="123">
        <f t="shared" si="4"/>
        <v>0</v>
      </c>
      <c r="M128" s="244"/>
      <c r="N128" s="244"/>
      <c r="O128" s="244"/>
      <c r="P128" s="124" t="str">
        <f>IF('Belegliste Pb'!P128=0,"~",'Belegliste Pb'!P128)</f>
        <v>~</v>
      </c>
      <c r="Q128" s="125" t="str">
        <f>IF('Belegliste Pb'!Q128=0,"~",'Belegliste Pb'!Q128)</f>
        <v>~</v>
      </c>
      <c r="R128" s="124" t="str">
        <f>IF('Belegliste Pb'!R128=0,"~",'Belegliste Pb'!R128)</f>
        <v>~</v>
      </c>
      <c r="S128" s="251" t="str">
        <f>IF(R128="~","~",'Belegliste Pb'!S128)</f>
        <v>~</v>
      </c>
      <c r="T128" s="251" t="str">
        <f>IF(R128="~","~",'Belegliste Pb'!T128)</f>
        <v>~</v>
      </c>
      <c r="U128" s="97" t="str">
        <f>IF('Belegliste Pb'!U128=0,"~",'Belegliste Pb'!U128)</f>
        <v>~</v>
      </c>
    </row>
    <row r="129" spans="1:21" s="106" customFormat="1" ht="30" customHeight="1" x14ac:dyDescent="0.3">
      <c r="A129" s="126" t="str">
        <f t="shared" si="2"/>
        <v/>
      </c>
      <c r="B129" s="210" t="str">
        <f>IFERROR(VLOOKUP($C129,Nachschlagen!$B$2:$C$64,2, FALSE),"")</f>
        <v/>
      </c>
      <c r="C129" s="257"/>
      <c r="D129" s="244"/>
      <c r="E129" s="245"/>
      <c r="F129" s="108"/>
      <c r="G129" s="108"/>
      <c r="H129" s="244"/>
      <c r="I129" s="244"/>
      <c r="J129" s="250"/>
      <c r="K129" s="250"/>
      <c r="L129" s="123">
        <f t="shared" si="4"/>
        <v>0</v>
      </c>
      <c r="M129" s="244"/>
      <c r="N129" s="244"/>
      <c r="O129" s="244"/>
      <c r="P129" s="124" t="str">
        <f>IF('Belegliste Pb'!P129=0,"~",'Belegliste Pb'!P129)</f>
        <v>~</v>
      </c>
      <c r="Q129" s="125" t="str">
        <f>IF('Belegliste Pb'!Q129=0,"~",'Belegliste Pb'!Q129)</f>
        <v>~</v>
      </c>
      <c r="R129" s="124" t="str">
        <f>IF('Belegliste Pb'!R129=0,"~",'Belegliste Pb'!R129)</f>
        <v>~</v>
      </c>
      <c r="S129" s="251" t="str">
        <f>IF(R129="~","~",'Belegliste Pb'!S129)</f>
        <v>~</v>
      </c>
      <c r="T129" s="251" t="str">
        <f>IF(R129="~","~",'Belegliste Pb'!T129)</f>
        <v>~</v>
      </c>
      <c r="U129" s="97" t="str">
        <f>IF('Belegliste Pb'!U129=0,"~",'Belegliste Pb'!U129)</f>
        <v>~</v>
      </c>
    </row>
    <row r="130" spans="1:21" s="106" customFormat="1" ht="30" customHeight="1" x14ac:dyDescent="0.3">
      <c r="A130" s="126" t="str">
        <f t="shared" si="2"/>
        <v/>
      </c>
      <c r="B130" s="210" t="str">
        <f>IFERROR(VLOOKUP($C130,Nachschlagen!$B$2:$C$64,2, FALSE),"")</f>
        <v/>
      </c>
      <c r="C130" s="257"/>
      <c r="D130" s="244"/>
      <c r="E130" s="245"/>
      <c r="F130" s="108"/>
      <c r="G130" s="108"/>
      <c r="H130" s="244"/>
      <c r="I130" s="244"/>
      <c r="J130" s="250"/>
      <c r="K130" s="250"/>
      <c r="L130" s="123">
        <f t="shared" si="4"/>
        <v>0</v>
      </c>
      <c r="M130" s="244"/>
      <c r="N130" s="244"/>
      <c r="O130" s="244"/>
      <c r="P130" s="124" t="str">
        <f>IF('Belegliste Pb'!P130=0,"~",'Belegliste Pb'!P130)</f>
        <v>~</v>
      </c>
      <c r="Q130" s="125" t="str">
        <f>IF('Belegliste Pb'!Q130=0,"~",'Belegliste Pb'!Q130)</f>
        <v>~</v>
      </c>
      <c r="R130" s="124" t="str">
        <f>IF('Belegliste Pb'!R130=0,"~",'Belegliste Pb'!R130)</f>
        <v>~</v>
      </c>
      <c r="S130" s="251" t="str">
        <f>IF(R130="~","~",'Belegliste Pb'!S130)</f>
        <v>~</v>
      </c>
      <c r="T130" s="251" t="str">
        <f>IF(R130="~","~",'Belegliste Pb'!T130)</f>
        <v>~</v>
      </c>
      <c r="U130" s="97" t="str">
        <f>IF('Belegliste Pb'!U130=0,"~",'Belegliste Pb'!U130)</f>
        <v>~</v>
      </c>
    </row>
    <row r="131" spans="1:21" s="106" customFormat="1" ht="30" customHeight="1" x14ac:dyDescent="0.3">
      <c r="A131" s="126" t="str">
        <f t="shared" si="2"/>
        <v/>
      </c>
      <c r="B131" s="210" t="str">
        <f>IFERROR(VLOOKUP($C131,Nachschlagen!$B$2:$C$64,2, FALSE),"")</f>
        <v/>
      </c>
      <c r="C131" s="257"/>
      <c r="D131" s="244"/>
      <c r="E131" s="245"/>
      <c r="F131" s="108"/>
      <c r="G131" s="108"/>
      <c r="H131" s="244"/>
      <c r="I131" s="244"/>
      <c r="J131" s="250"/>
      <c r="K131" s="250"/>
      <c r="L131" s="123">
        <f t="shared" si="4"/>
        <v>0</v>
      </c>
      <c r="M131" s="244"/>
      <c r="N131" s="244"/>
      <c r="O131" s="244"/>
      <c r="P131" s="124" t="str">
        <f>IF('Belegliste Pb'!P131=0,"~",'Belegliste Pb'!P131)</f>
        <v>~</v>
      </c>
      <c r="Q131" s="125" t="str">
        <f>IF('Belegliste Pb'!Q131=0,"~",'Belegliste Pb'!Q131)</f>
        <v>~</v>
      </c>
      <c r="R131" s="124" t="str">
        <f>IF('Belegliste Pb'!R131=0,"~",'Belegliste Pb'!R131)</f>
        <v>~</v>
      </c>
      <c r="S131" s="251" t="str">
        <f>IF(R131="~","~",'Belegliste Pb'!S131)</f>
        <v>~</v>
      </c>
      <c r="T131" s="251" t="str">
        <f>IF(R131="~","~",'Belegliste Pb'!T131)</f>
        <v>~</v>
      </c>
      <c r="U131" s="97" t="str">
        <f>IF('Belegliste Pb'!U131=0,"~",'Belegliste Pb'!U131)</f>
        <v>~</v>
      </c>
    </row>
    <row r="132" spans="1:21" s="106" customFormat="1" ht="30" customHeight="1" x14ac:dyDescent="0.3">
      <c r="A132" s="126" t="str">
        <f t="shared" si="2"/>
        <v/>
      </c>
      <c r="B132" s="210" t="str">
        <f>IFERROR(VLOOKUP($C132,Nachschlagen!$B$2:$C$64,2, FALSE),"")</f>
        <v/>
      </c>
      <c r="C132" s="257"/>
      <c r="D132" s="244"/>
      <c r="E132" s="245"/>
      <c r="F132" s="108"/>
      <c r="G132" s="108"/>
      <c r="H132" s="244"/>
      <c r="I132" s="244"/>
      <c r="J132" s="250"/>
      <c r="K132" s="250"/>
      <c r="L132" s="123">
        <f t="shared" si="4"/>
        <v>0</v>
      </c>
      <c r="M132" s="244"/>
      <c r="N132" s="244"/>
      <c r="O132" s="244"/>
      <c r="P132" s="124" t="str">
        <f>IF('Belegliste Pb'!P132=0,"~",'Belegliste Pb'!P132)</f>
        <v>~</v>
      </c>
      <c r="Q132" s="125" t="str">
        <f>IF('Belegliste Pb'!Q132=0,"~",'Belegliste Pb'!Q132)</f>
        <v>~</v>
      </c>
      <c r="R132" s="124" t="str">
        <f>IF('Belegliste Pb'!R132=0,"~",'Belegliste Pb'!R132)</f>
        <v>~</v>
      </c>
      <c r="S132" s="251" t="str">
        <f>IF(R132="~","~",'Belegliste Pb'!S132)</f>
        <v>~</v>
      </c>
      <c r="T132" s="251" t="str">
        <f>IF(R132="~","~",'Belegliste Pb'!T132)</f>
        <v>~</v>
      </c>
      <c r="U132" s="97" t="str">
        <f>IF('Belegliste Pb'!U132=0,"~",'Belegliste Pb'!U132)</f>
        <v>~</v>
      </c>
    </row>
    <row r="133" spans="1:21" s="106" customFormat="1" ht="30" customHeight="1" x14ac:dyDescent="0.3">
      <c r="A133" s="126" t="str">
        <f t="shared" si="2"/>
        <v/>
      </c>
      <c r="B133" s="210" t="str">
        <f>IFERROR(VLOOKUP($C133,Nachschlagen!$B$2:$C$64,2, FALSE),"")</f>
        <v/>
      </c>
      <c r="C133" s="257"/>
      <c r="D133" s="244"/>
      <c r="E133" s="245"/>
      <c r="F133" s="108"/>
      <c r="G133" s="108"/>
      <c r="H133" s="244"/>
      <c r="I133" s="244"/>
      <c r="J133" s="250"/>
      <c r="K133" s="250"/>
      <c r="L133" s="123">
        <f t="shared" si="4"/>
        <v>0</v>
      </c>
      <c r="M133" s="244"/>
      <c r="N133" s="244"/>
      <c r="O133" s="244"/>
      <c r="P133" s="124" t="str">
        <f>IF('Belegliste Pb'!P133=0,"~",'Belegliste Pb'!P133)</f>
        <v>~</v>
      </c>
      <c r="Q133" s="125" t="str">
        <f>IF('Belegliste Pb'!Q133=0,"~",'Belegliste Pb'!Q133)</f>
        <v>~</v>
      </c>
      <c r="R133" s="124" t="str">
        <f>IF('Belegliste Pb'!R133=0,"~",'Belegliste Pb'!R133)</f>
        <v>~</v>
      </c>
      <c r="S133" s="251" t="str">
        <f>IF(R133="~","~",'Belegliste Pb'!S133)</f>
        <v>~</v>
      </c>
      <c r="T133" s="251" t="str">
        <f>IF(R133="~","~",'Belegliste Pb'!T133)</f>
        <v>~</v>
      </c>
      <c r="U133" s="97" t="str">
        <f>IF('Belegliste Pb'!U133=0,"~",'Belegliste Pb'!U133)</f>
        <v>~</v>
      </c>
    </row>
    <row r="134" spans="1:21" s="106" customFormat="1" ht="30" customHeight="1" x14ac:dyDescent="0.3">
      <c r="A134" s="126" t="str">
        <f t="shared" si="2"/>
        <v/>
      </c>
      <c r="B134" s="210" t="str">
        <f>IFERROR(VLOOKUP($C134,Nachschlagen!$B$2:$C$64,2, FALSE),"")</f>
        <v/>
      </c>
      <c r="C134" s="257"/>
      <c r="D134" s="244"/>
      <c r="E134" s="245"/>
      <c r="F134" s="108"/>
      <c r="G134" s="108"/>
      <c r="H134" s="244"/>
      <c r="I134" s="244"/>
      <c r="J134" s="250"/>
      <c r="K134" s="250"/>
      <c r="L134" s="123">
        <f t="shared" si="4"/>
        <v>0</v>
      </c>
      <c r="M134" s="244"/>
      <c r="N134" s="244"/>
      <c r="O134" s="244"/>
      <c r="P134" s="124" t="str">
        <f>IF('Belegliste Pb'!P134=0,"~",'Belegliste Pb'!P134)</f>
        <v>~</v>
      </c>
      <c r="Q134" s="125" t="str">
        <f>IF('Belegliste Pb'!Q134=0,"~",'Belegliste Pb'!Q134)</f>
        <v>~</v>
      </c>
      <c r="R134" s="124" t="str">
        <f>IF('Belegliste Pb'!R134=0,"~",'Belegliste Pb'!R134)</f>
        <v>~</v>
      </c>
      <c r="S134" s="251" t="str">
        <f>IF(R134="~","~",'Belegliste Pb'!S134)</f>
        <v>~</v>
      </c>
      <c r="T134" s="251" t="str">
        <f>IF(R134="~","~",'Belegliste Pb'!T134)</f>
        <v>~</v>
      </c>
      <c r="U134" s="97" t="str">
        <f>IF('Belegliste Pb'!U134=0,"~",'Belegliste Pb'!U134)</f>
        <v>~</v>
      </c>
    </row>
    <row r="135" spans="1:21" s="106" customFormat="1" ht="30" customHeight="1" x14ac:dyDescent="0.3">
      <c r="A135" s="126" t="str">
        <f t="shared" si="2"/>
        <v/>
      </c>
      <c r="B135" s="210" t="str">
        <f>IFERROR(VLOOKUP($C135,Nachschlagen!$B$2:$C$64,2, FALSE),"")</f>
        <v/>
      </c>
      <c r="C135" s="257"/>
      <c r="D135" s="244"/>
      <c r="E135" s="245"/>
      <c r="F135" s="108"/>
      <c r="G135" s="108"/>
      <c r="H135" s="244"/>
      <c r="I135" s="244"/>
      <c r="J135" s="250"/>
      <c r="K135" s="250"/>
      <c r="L135" s="123">
        <f t="shared" si="4"/>
        <v>0</v>
      </c>
      <c r="M135" s="244"/>
      <c r="N135" s="244"/>
      <c r="O135" s="244"/>
      <c r="P135" s="124" t="str">
        <f>IF('Belegliste Pb'!P135=0,"~",'Belegliste Pb'!P135)</f>
        <v>~</v>
      </c>
      <c r="Q135" s="125" t="str">
        <f>IF('Belegliste Pb'!Q135=0,"~",'Belegliste Pb'!Q135)</f>
        <v>~</v>
      </c>
      <c r="R135" s="124" t="str">
        <f>IF('Belegliste Pb'!R135=0,"~",'Belegliste Pb'!R135)</f>
        <v>~</v>
      </c>
      <c r="S135" s="251" t="str">
        <f>IF(R135="~","~",'Belegliste Pb'!S135)</f>
        <v>~</v>
      </c>
      <c r="T135" s="251" t="str">
        <f>IF(R135="~","~",'Belegliste Pb'!T135)</f>
        <v>~</v>
      </c>
      <c r="U135" s="97" t="str">
        <f>IF('Belegliste Pb'!U135=0,"~",'Belegliste Pb'!U135)</f>
        <v>~</v>
      </c>
    </row>
    <row r="136" spans="1:21" s="106" customFormat="1" ht="30" customHeight="1" x14ac:dyDescent="0.3">
      <c r="A136" s="126" t="str">
        <f t="shared" si="2"/>
        <v/>
      </c>
      <c r="B136" s="210" t="str">
        <f>IFERROR(VLOOKUP($C136,Nachschlagen!$B$2:$C$64,2, FALSE),"")</f>
        <v/>
      </c>
      <c r="C136" s="257"/>
      <c r="D136" s="244"/>
      <c r="E136" s="245"/>
      <c r="F136" s="108"/>
      <c r="G136" s="108"/>
      <c r="H136" s="244"/>
      <c r="I136" s="244"/>
      <c r="J136" s="250"/>
      <c r="K136" s="250"/>
      <c r="L136" s="123">
        <f t="shared" si="4"/>
        <v>0</v>
      </c>
      <c r="M136" s="244"/>
      <c r="N136" s="244"/>
      <c r="O136" s="244"/>
      <c r="P136" s="124" t="str">
        <f>IF('Belegliste Pb'!P136=0,"~",'Belegliste Pb'!P136)</f>
        <v>~</v>
      </c>
      <c r="Q136" s="125" t="str">
        <f>IF('Belegliste Pb'!Q136=0,"~",'Belegliste Pb'!Q136)</f>
        <v>~</v>
      </c>
      <c r="R136" s="124" t="str">
        <f>IF('Belegliste Pb'!R136=0,"~",'Belegliste Pb'!R136)</f>
        <v>~</v>
      </c>
      <c r="S136" s="251" t="str">
        <f>IF(R136="~","~",'Belegliste Pb'!S136)</f>
        <v>~</v>
      </c>
      <c r="T136" s="251" t="str">
        <f>IF(R136="~","~",'Belegliste Pb'!T136)</f>
        <v>~</v>
      </c>
      <c r="U136" s="97" t="str">
        <f>IF('Belegliste Pb'!U136=0,"~",'Belegliste Pb'!U136)</f>
        <v>~</v>
      </c>
    </row>
    <row r="137" spans="1:21" s="106" customFormat="1" ht="30" customHeight="1" x14ac:dyDescent="0.3">
      <c r="A137" s="126" t="str">
        <f t="shared" si="2"/>
        <v/>
      </c>
      <c r="B137" s="210" t="str">
        <f>IFERROR(VLOOKUP($C137,Nachschlagen!$B$2:$C$64,2, FALSE),"")</f>
        <v/>
      </c>
      <c r="C137" s="257"/>
      <c r="D137" s="244"/>
      <c r="E137" s="245"/>
      <c r="F137" s="108"/>
      <c r="G137" s="108"/>
      <c r="H137" s="244"/>
      <c r="I137" s="244"/>
      <c r="J137" s="250"/>
      <c r="K137" s="250"/>
      <c r="L137" s="123">
        <f t="shared" si="4"/>
        <v>0</v>
      </c>
      <c r="M137" s="244"/>
      <c r="N137" s="244"/>
      <c r="O137" s="244"/>
      <c r="P137" s="124" t="str">
        <f>IF('Belegliste Pb'!P137=0,"~",'Belegliste Pb'!P137)</f>
        <v>~</v>
      </c>
      <c r="Q137" s="125" t="str">
        <f>IF('Belegliste Pb'!Q137=0,"~",'Belegliste Pb'!Q137)</f>
        <v>~</v>
      </c>
      <c r="R137" s="124" t="str">
        <f>IF('Belegliste Pb'!R137=0,"~",'Belegliste Pb'!R137)</f>
        <v>~</v>
      </c>
      <c r="S137" s="251" t="str">
        <f>IF(R137="~","~",'Belegliste Pb'!S137)</f>
        <v>~</v>
      </c>
      <c r="T137" s="251" t="str">
        <f>IF(R137="~","~",'Belegliste Pb'!T137)</f>
        <v>~</v>
      </c>
      <c r="U137" s="97" t="str">
        <f>IF('Belegliste Pb'!U137=0,"~",'Belegliste Pb'!U137)</f>
        <v>~</v>
      </c>
    </row>
    <row r="138" spans="1:21" s="106" customFormat="1" ht="30" customHeight="1" x14ac:dyDescent="0.3">
      <c r="A138" s="126" t="str">
        <f t="shared" si="2"/>
        <v/>
      </c>
      <c r="B138" s="210" t="str">
        <f>IFERROR(VLOOKUP($C138,Nachschlagen!$B$2:$C$64,2, FALSE),"")</f>
        <v/>
      </c>
      <c r="C138" s="257"/>
      <c r="D138" s="244"/>
      <c r="E138" s="245"/>
      <c r="F138" s="108"/>
      <c r="G138" s="108"/>
      <c r="H138" s="244"/>
      <c r="I138" s="244"/>
      <c r="J138" s="250"/>
      <c r="K138" s="250"/>
      <c r="L138" s="123">
        <f t="shared" si="4"/>
        <v>0</v>
      </c>
      <c r="M138" s="244"/>
      <c r="N138" s="244"/>
      <c r="O138" s="244"/>
      <c r="P138" s="124" t="str">
        <f>IF('Belegliste Pb'!P138=0,"~",'Belegliste Pb'!P138)</f>
        <v>~</v>
      </c>
      <c r="Q138" s="125" t="str">
        <f>IF('Belegliste Pb'!Q138=0,"~",'Belegliste Pb'!Q138)</f>
        <v>~</v>
      </c>
      <c r="R138" s="124" t="str">
        <f>IF('Belegliste Pb'!R138=0,"~",'Belegliste Pb'!R138)</f>
        <v>~</v>
      </c>
      <c r="S138" s="251" t="str">
        <f>IF(R138="~","~",'Belegliste Pb'!S138)</f>
        <v>~</v>
      </c>
      <c r="T138" s="251" t="str">
        <f>IF(R138="~","~",'Belegliste Pb'!T138)</f>
        <v>~</v>
      </c>
      <c r="U138" s="97" t="str">
        <f>IF('Belegliste Pb'!U138=0,"~",'Belegliste Pb'!U138)</f>
        <v>~</v>
      </c>
    </row>
    <row r="139" spans="1:21" s="106" customFormat="1" ht="30" customHeight="1" x14ac:dyDescent="0.3">
      <c r="A139" s="126" t="str">
        <f t="shared" si="2"/>
        <v/>
      </c>
      <c r="B139" s="210" t="str">
        <f>IFERROR(VLOOKUP($C139,Nachschlagen!$B$2:$C$64,2, FALSE),"")</f>
        <v/>
      </c>
      <c r="C139" s="257"/>
      <c r="D139" s="244"/>
      <c r="E139" s="245"/>
      <c r="F139" s="108"/>
      <c r="G139" s="108"/>
      <c r="H139" s="244"/>
      <c r="I139" s="244"/>
      <c r="J139" s="250"/>
      <c r="K139" s="250"/>
      <c r="L139" s="123">
        <f t="shared" si="4"/>
        <v>0</v>
      </c>
      <c r="M139" s="244"/>
      <c r="N139" s="244"/>
      <c r="O139" s="244"/>
      <c r="P139" s="124" t="str">
        <f>IF('Belegliste Pb'!P139=0,"~",'Belegliste Pb'!P139)</f>
        <v>~</v>
      </c>
      <c r="Q139" s="125" t="str">
        <f>IF('Belegliste Pb'!Q139=0,"~",'Belegliste Pb'!Q139)</f>
        <v>~</v>
      </c>
      <c r="R139" s="124" t="str">
        <f>IF('Belegliste Pb'!R139=0,"~",'Belegliste Pb'!R139)</f>
        <v>~</v>
      </c>
      <c r="S139" s="251" t="str">
        <f>IF(R139="~","~",'Belegliste Pb'!S139)</f>
        <v>~</v>
      </c>
      <c r="T139" s="251" t="str">
        <f>IF(R139="~","~",'Belegliste Pb'!T139)</f>
        <v>~</v>
      </c>
      <c r="U139" s="97" t="str">
        <f>IF('Belegliste Pb'!U139=0,"~",'Belegliste Pb'!U139)</f>
        <v>~</v>
      </c>
    </row>
    <row r="140" spans="1:21" s="106" customFormat="1" ht="30" customHeight="1" x14ac:dyDescent="0.3">
      <c r="A140" s="126" t="str">
        <f t="shared" si="2"/>
        <v/>
      </c>
      <c r="B140" s="210" t="str">
        <f>IFERROR(VLOOKUP($C140,Nachschlagen!$B$2:$C$64,2, FALSE),"")</f>
        <v/>
      </c>
      <c r="C140" s="257"/>
      <c r="D140" s="244"/>
      <c r="E140" s="245"/>
      <c r="F140" s="108"/>
      <c r="G140" s="108"/>
      <c r="H140" s="244"/>
      <c r="I140" s="244"/>
      <c r="J140" s="250"/>
      <c r="K140" s="250"/>
      <c r="L140" s="123">
        <f t="shared" si="4"/>
        <v>0</v>
      </c>
      <c r="M140" s="244"/>
      <c r="N140" s="244"/>
      <c r="O140" s="244"/>
      <c r="P140" s="124" t="str">
        <f>IF('Belegliste Pb'!P140=0,"~",'Belegliste Pb'!P140)</f>
        <v>~</v>
      </c>
      <c r="Q140" s="125" t="str">
        <f>IF('Belegliste Pb'!Q140=0,"~",'Belegliste Pb'!Q140)</f>
        <v>~</v>
      </c>
      <c r="R140" s="124" t="str">
        <f>IF('Belegliste Pb'!R140=0,"~",'Belegliste Pb'!R140)</f>
        <v>~</v>
      </c>
      <c r="S140" s="251" t="str">
        <f>IF(R140="~","~",'Belegliste Pb'!S140)</f>
        <v>~</v>
      </c>
      <c r="T140" s="251" t="str">
        <f>IF(R140="~","~",'Belegliste Pb'!T140)</f>
        <v>~</v>
      </c>
      <c r="U140" s="97" t="str">
        <f>IF('Belegliste Pb'!U140=0,"~",'Belegliste Pb'!U140)</f>
        <v>~</v>
      </c>
    </row>
    <row r="141" spans="1:21" s="106" customFormat="1" ht="30" customHeight="1" x14ac:dyDescent="0.3">
      <c r="A141" s="126" t="str">
        <f t="shared" ref="A141:A204" si="5">IF(AND(A140&lt;&gt;"",C141&lt;&gt;""),A140+1,"")</f>
        <v/>
      </c>
      <c r="B141" s="210" t="str">
        <f>IFERROR(VLOOKUP($C141,Nachschlagen!$B$2:$C$64,2, FALSE),"")</f>
        <v/>
      </c>
      <c r="C141" s="257"/>
      <c r="D141" s="244"/>
      <c r="E141" s="245"/>
      <c r="F141" s="108"/>
      <c r="G141" s="108"/>
      <c r="H141" s="244"/>
      <c r="I141" s="244"/>
      <c r="J141" s="250"/>
      <c r="K141" s="250"/>
      <c r="L141" s="123">
        <f t="shared" si="4"/>
        <v>0</v>
      </c>
      <c r="M141" s="244"/>
      <c r="N141" s="244"/>
      <c r="O141" s="244"/>
      <c r="P141" s="124" t="str">
        <f>IF('Belegliste Pb'!P141=0,"~",'Belegliste Pb'!P141)</f>
        <v>~</v>
      </c>
      <c r="Q141" s="125" t="str">
        <f>IF('Belegliste Pb'!Q141=0,"~",'Belegliste Pb'!Q141)</f>
        <v>~</v>
      </c>
      <c r="R141" s="124" t="str">
        <f>IF('Belegliste Pb'!R141=0,"~",'Belegliste Pb'!R141)</f>
        <v>~</v>
      </c>
      <c r="S141" s="251" t="str">
        <f>IF(R141="~","~",'Belegliste Pb'!S141)</f>
        <v>~</v>
      </c>
      <c r="T141" s="251" t="str">
        <f>IF(R141="~","~",'Belegliste Pb'!T141)</f>
        <v>~</v>
      </c>
      <c r="U141" s="97" t="str">
        <f>IF('Belegliste Pb'!U141=0,"~",'Belegliste Pb'!U141)</f>
        <v>~</v>
      </c>
    </row>
    <row r="142" spans="1:21" s="106" customFormat="1" ht="30" customHeight="1" x14ac:dyDescent="0.3">
      <c r="A142" s="126" t="str">
        <f t="shared" si="5"/>
        <v/>
      </c>
      <c r="B142" s="210" t="str">
        <f>IFERROR(VLOOKUP($C142,Nachschlagen!$B$2:$C$64,2, FALSE),"")</f>
        <v/>
      </c>
      <c r="C142" s="257"/>
      <c r="D142" s="244"/>
      <c r="E142" s="245"/>
      <c r="F142" s="108"/>
      <c r="G142" s="108"/>
      <c r="H142" s="244"/>
      <c r="I142" s="244"/>
      <c r="J142" s="250"/>
      <c r="K142" s="250"/>
      <c r="L142" s="123">
        <f t="shared" si="4"/>
        <v>0</v>
      </c>
      <c r="M142" s="244"/>
      <c r="N142" s="244"/>
      <c r="O142" s="244"/>
      <c r="P142" s="124" t="str">
        <f>IF('Belegliste Pb'!P142=0,"~",'Belegliste Pb'!P142)</f>
        <v>~</v>
      </c>
      <c r="Q142" s="125" t="str">
        <f>IF('Belegliste Pb'!Q142=0,"~",'Belegliste Pb'!Q142)</f>
        <v>~</v>
      </c>
      <c r="R142" s="124" t="str">
        <f>IF('Belegliste Pb'!R142=0,"~",'Belegliste Pb'!R142)</f>
        <v>~</v>
      </c>
      <c r="S142" s="251" t="str">
        <f>IF(R142="~","~",'Belegliste Pb'!S142)</f>
        <v>~</v>
      </c>
      <c r="T142" s="251" t="str">
        <f>IF(R142="~","~",'Belegliste Pb'!T142)</f>
        <v>~</v>
      </c>
      <c r="U142" s="97" t="str">
        <f>IF('Belegliste Pb'!U142=0,"~",'Belegliste Pb'!U142)</f>
        <v>~</v>
      </c>
    </row>
    <row r="143" spans="1:21" s="106" customFormat="1" ht="30" customHeight="1" x14ac:dyDescent="0.3">
      <c r="A143" s="126" t="str">
        <f t="shared" si="5"/>
        <v/>
      </c>
      <c r="B143" s="210" t="str">
        <f>IFERROR(VLOOKUP($C143,Nachschlagen!$B$2:$C$64,2, FALSE),"")</f>
        <v/>
      </c>
      <c r="C143" s="257"/>
      <c r="D143" s="244"/>
      <c r="E143" s="245"/>
      <c r="F143" s="108"/>
      <c r="G143" s="108"/>
      <c r="H143" s="244"/>
      <c r="I143" s="244"/>
      <c r="J143" s="250"/>
      <c r="K143" s="250"/>
      <c r="L143" s="123">
        <f t="shared" si="4"/>
        <v>0</v>
      </c>
      <c r="M143" s="244"/>
      <c r="N143" s="244"/>
      <c r="O143" s="244"/>
      <c r="P143" s="124" t="str">
        <f>IF('Belegliste Pb'!P143=0,"~",'Belegliste Pb'!P143)</f>
        <v>~</v>
      </c>
      <c r="Q143" s="125" t="str">
        <f>IF('Belegliste Pb'!Q143=0,"~",'Belegliste Pb'!Q143)</f>
        <v>~</v>
      </c>
      <c r="R143" s="124" t="str">
        <f>IF('Belegliste Pb'!R143=0,"~",'Belegliste Pb'!R143)</f>
        <v>~</v>
      </c>
      <c r="S143" s="251" t="str">
        <f>IF(R143="~","~",'Belegliste Pb'!S143)</f>
        <v>~</v>
      </c>
      <c r="T143" s="251" t="str">
        <f>IF(R143="~","~",'Belegliste Pb'!T143)</f>
        <v>~</v>
      </c>
      <c r="U143" s="97" t="str">
        <f>IF('Belegliste Pb'!U143=0,"~",'Belegliste Pb'!U143)</f>
        <v>~</v>
      </c>
    </row>
    <row r="144" spans="1:21" s="106" customFormat="1" ht="30" customHeight="1" x14ac:dyDescent="0.3">
      <c r="A144" s="126" t="str">
        <f t="shared" si="5"/>
        <v/>
      </c>
      <c r="B144" s="210" t="str">
        <f>IFERROR(VLOOKUP($C144,Nachschlagen!$B$2:$C$64,2, FALSE),"")</f>
        <v/>
      </c>
      <c r="C144" s="257"/>
      <c r="D144" s="244"/>
      <c r="E144" s="245"/>
      <c r="F144" s="108"/>
      <c r="G144" s="108"/>
      <c r="H144" s="244"/>
      <c r="I144" s="244"/>
      <c r="J144" s="250"/>
      <c r="K144" s="250"/>
      <c r="L144" s="123">
        <f t="shared" si="4"/>
        <v>0</v>
      </c>
      <c r="M144" s="244"/>
      <c r="N144" s="244"/>
      <c r="O144" s="244"/>
      <c r="P144" s="124" t="str">
        <f>IF('Belegliste Pb'!P144=0,"~",'Belegliste Pb'!P144)</f>
        <v>~</v>
      </c>
      <c r="Q144" s="125" t="str">
        <f>IF('Belegliste Pb'!Q144=0,"~",'Belegliste Pb'!Q144)</f>
        <v>~</v>
      </c>
      <c r="R144" s="124" t="str">
        <f>IF('Belegliste Pb'!R144=0,"~",'Belegliste Pb'!R144)</f>
        <v>~</v>
      </c>
      <c r="S144" s="251" t="str">
        <f>IF(R144="~","~",'Belegliste Pb'!S144)</f>
        <v>~</v>
      </c>
      <c r="T144" s="251" t="str">
        <f>IF(R144="~","~",'Belegliste Pb'!T144)</f>
        <v>~</v>
      </c>
      <c r="U144" s="97" t="str">
        <f>IF('Belegliste Pb'!U144=0,"~",'Belegliste Pb'!U144)</f>
        <v>~</v>
      </c>
    </row>
    <row r="145" spans="1:21" s="106" customFormat="1" ht="30" customHeight="1" x14ac:dyDescent="0.3">
      <c r="A145" s="126" t="str">
        <f t="shared" si="5"/>
        <v/>
      </c>
      <c r="B145" s="210" t="str">
        <f>IFERROR(VLOOKUP($C145,Nachschlagen!$B$2:$C$64,2, FALSE),"")</f>
        <v/>
      </c>
      <c r="C145" s="257"/>
      <c r="D145" s="244"/>
      <c r="E145" s="245"/>
      <c r="F145" s="108"/>
      <c r="G145" s="108"/>
      <c r="H145" s="244"/>
      <c r="I145" s="244"/>
      <c r="J145" s="250"/>
      <c r="K145" s="250"/>
      <c r="L145" s="123">
        <f t="shared" si="4"/>
        <v>0</v>
      </c>
      <c r="M145" s="244"/>
      <c r="N145" s="244"/>
      <c r="O145" s="244"/>
      <c r="P145" s="124" t="str">
        <f>IF('Belegliste Pb'!P145=0,"~",'Belegliste Pb'!P145)</f>
        <v>~</v>
      </c>
      <c r="Q145" s="125" t="str">
        <f>IF('Belegliste Pb'!Q145=0,"~",'Belegliste Pb'!Q145)</f>
        <v>~</v>
      </c>
      <c r="R145" s="124" t="str">
        <f>IF('Belegliste Pb'!R145=0,"~",'Belegliste Pb'!R145)</f>
        <v>~</v>
      </c>
      <c r="S145" s="251" t="str">
        <f>IF(R145="~","~",'Belegliste Pb'!S145)</f>
        <v>~</v>
      </c>
      <c r="T145" s="251" t="str">
        <f>IF(R145="~","~",'Belegliste Pb'!T145)</f>
        <v>~</v>
      </c>
      <c r="U145" s="97" t="str">
        <f>IF('Belegliste Pb'!U145=0,"~",'Belegliste Pb'!U145)</f>
        <v>~</v>
      </c>
    </row>
    <row r="146" spans="1:21" s="106" customFormat="1" ht="30" customHeight="1" x14ac:dyDescent="0.3">
      <c r="A146" s="126" t="str">
        <f t="shared" si="5"/>
        <v/>
      </c>
      <c r="B146" s="210" t="str">
        <f>IFERROR(VLOOKUP($C146,Nachschlagen!$B$2:$C$64,2, FALSE),"")</f>
        <v/>
      </c>
      <c r="C146" s="257"/>
      <c r="D146" s="244"/>
      <c r="E146" s="245"/>
      <c r="F146" s="108"/>
      <c r="G146" s="108"/>
      <c r="H146" s="244"/>
      <c r="I146" s="244"/>
      <c r="J146" s="250"/>
      <c r="K146" s="250"/>
      <c r="L146" s="123">
        <f t="shared" si="4"/>
        <v>0</v>
      </c>
      <c r="M146" s="244"/>
      <c r="N146" s="244"/>
      <c r="O146" s="244"/>
      <c r="P146" s="124" t="str">
        <f>IF('Belegliste Pb'!P146=0,"~",'Belegliste Pb'!P146)</f>
        <v>~</v>
      </c>
      <c r="Q146" s="125" t="str">
        <f>IF('Belegliste Pb'!Q146=0,"~",'Belegliste Pb'!Q146)</f>
        <v>~</v>
      </c>
      <c r="R146" s="124" t="str">
        <f>IF('Belegliste Pb'!R146=0,"~",'Belegliste Pb'!R146)</f>
        <v>~</v>
      </c>
      <c r="S146" s="251" t="str">
        <f>IF(R146="~","~",'Belegliste Pb'!S146)</f>
        <v>~</v>
      </c>
      <c r="T146" s="251" t="str">
        <f>IF(R146="~","~",'Belegliste Pb'!T146)</f>
        <v>~</v>
      </c>
      <c r="U146" s="97" t="str">
        <f>IF('Belegliste Pb'!U146=0,"~",'Belegliste Pb'!U146)</f>
        <v>~</v>
      </c>
    </row>
    <row r="147" spans="1:21" s="106" customFormat="1" ht="30" customHeight="1" x14ac:dyDescent="0.3">
      <c r="A147" s="126" t="str">
        <f t="shared" si="5"/>
        <v/>
      </c>
      <c r="B147" s="210" t="str">
        <f>IFERROR(VLOOKUP($C147,Nachschlagen!$B$2:$C$64,2, FALSE),"")</f>
        <v/>
      </c>
      <c r="C147" s="257"/>
      <c r="D147" s="244"/>
      <c r="E147" s="245"/>
      <c r="F147" s="108"/>
      <c r="G147" s="108"/>
      <c r="H147" s="244"/>
      <c r="I147" s="244"/>
      <c r="J147" s="250"/>
      <c r="K147" s="250"/>
      <c r="L147" s="123">
        <f t="shared" si="4"/>
        <v>0</v>
      </c>
      <c r="M147" s="244"/>
      <c r="N147" s="244"/>
      <c r="O147" s="244"/>
      <c r="P147" s="124" t="str">
        <f>IF('Belegliste Pb'!P147=0,"~",'Belegliste Pb'!P147)</f>
        <v>~</v>
      </c>
      <c r="Q147" s="125" t="str">
        <f>IF('Belegliste Pb'!Q147=0,"~",'Belegliste Pb'!Q147)</f>
        <v>~</v>
      </c>
      <c r="R147" s="124" t="str">
        <f>IF('Belegliste Pb'!R147=0,"~",'Belegliste Pb'!R147)</f>
        <v>~</v>
      </c>
      <c r="S147" s="251" t="str">
        <f>IF(R147="~","~",'Belegliste Pb'!S147)</f>
        <v>~</v>
      </c>
      <c r="T147" s="251" t="str">
        <f>IF(R147="~","~",'Belegliste Pb'!T147)</f>
        <v>~</v>
      </c>
      <c r="U147" s="97" t="str">
        <f>IF('Belegliste Pb'!U147=0,"~",'Belegliste Pb'!U147)</f>
        <v>~</v>
      </c>
    </row>
    <row r="148" spans="1:21" s="106" customFormat="1" ht="30" customHeight="1" x14ac:dyDescent="0.3">
      <c r="A148" s="126" t="str">
        <f t="shared" si="5"/>
        <v/>
      </c>
      <c r="B148" s="210" t="str">
        <f>IFERROR(VLOOKUP($C148,Nachschlagen!$B$2:$C$64,2, FALSE),"")</f>
        <v/>
      </c>
      <c r="C148" s="257"/>
      <c r="D148" s="244"/>
      <c r="E148" s="245"/>
      <c r="F148" s="108"/>
      <c r="G148" s="108"/>
      <c r="H148" s="244"/>
      <c r="I148" s="244"/>
      <c r="J148" s="250"/>
      <c r="K148" s="250"/>
      <c r="L148" s="123">
        <f t="shared" si="4"/>
        <v>0</v>
      </c>
      <c r="M148" s="244"/>
      <c r="N148" s="244"/>
      <c r="O148" s="244"/>
      <c r="P148" s="124" t="str">
        <f>IF('Belegliste Pb'!P148=0,"~",'Belegliste Pb'!P148)</f>
        <v>~</v>
      </c>
      <c r="Q148" s="125" t="str">
        <f>IF('Belegliste Pb'!Q148=0,"~",'Belegliste Pb'!Q148)</f>
        <v>~</v>
      </c>
      <c r="R148" s="124" t="str">
        <f>IF('Belegliste Pb'!R148=0,"~",'Belegliste Pb'!R148)</f>
        <v>~</v>
      </c>
      <c r="S148" s="251" t="str">
        <f>IF(R148="~","~",'Belegliste Pb'!S148)</f>
        <v>~</v>
      </c>
      <c r="T148" s="251" t="str">
        <f>IF(R148="~","~",'Belegliste Pb'!T148)</f>
        <v>~</v>
      </c>
      <c r="U148" s="97" t="str">
        <f>IF('Belegliste Pb'!U148=0,"~",'Belegliste Pb'!U148)</f>
        <v>~</v>
      </c>
    </row>
    <row r="149" spans="1:21" s="106" customFormat="1" ht="30" customHeight="1" x14ac:dyDescent="0.3">
      <c r="A149" s="126" t="str">
        <f t="shared" si="5"/>
        <v/>
      </c>
      <c r="B149" s="210" t="str">
        <f>IFERROR(VLOOKUP($C149,Nachschlagen!$B$2:$C$64,2, FALSE),"")</f>
        <v/>
      </c>
      <c r="C149" s="257"/>
      <c r="D149" s="244"/>
      <c r="E149" s="245"/>
      <c r="F149" s="108"/>
      <c r="G149" s="108"/>
      <c r="H149" s="244"/>
      <c r="I149" s="244"/>
      <c r="J149" s="250"/>
      <c r="K149" s="250"/>
      <c r="L149" s="123">
        <f t="shared" si="4"/>
        <v>0</v>
      </c>
      <c r="M149" s="244"/>
      <c r="N149" s="244"/>
      <c r="O149" s="244"/>
      <c r="P149" s="124" t="str">
        <f>IF('Belegliste Pb'!P149=0,"~",'Belegliste Pb'!P149)</f>
        <v>~</v>
      </c>
      <c r="Q149" s="125" t="str">
        <f>IF('Belegliste Pb'!Q149=0,"~",'Belegliste Pb'!Q149)</f>
        <v>~</v>
      </c>
      <c r="R149" s="124" t="str">
        <f>IF('Belegliste Pb'!R149=0,"~",'Belegliste Pb'!R149)</f>
        <v>~</v>
      </c>
      <c r="S149" s="251" t="str">
        <f>IF(R149="~","~",'Belegliste Pb'!S149)</f>
        <v>~</v>
      </c>
      <c r="T149" s="251" t="str">
        <f>IF(R149="~","~",'Belegliste Pb'!T149)</f>
        <v>~</v>
      </c>
      <c r="U149" s="97" t="str">
        <f>IF('Belegliste Pb'!U149=0,"~",'Belegliste Pb'!U149)</f>
        <v>~</v>
      </c>
    </row>
    <row r="150" spans="1:21" s="106" customFormat="1" ht="30" customHeight="1" x14ac:dyDescent="0.3">
      <c r="A150" s="126" t="str">
        <f t="shared" si="5"/>
        <v/>
      </c>
      <c r="B150" s="210" t="str">
        <f>IFERROR(VLOOKUP($C150,Nachschlagen!$B$2:$C$64,2, FALSE),"")</f>
        <v/>
      </c>
      <c r="C150" s="257"/>
      <c r="D150" s="244"/>
      <c r="E150" s="245"/>
      <c r="F150" s="108"/>
      <c r="G150" s="108"/>
      <c r="H150" s="244"/>
      <c r="I150" s="244"/>
      <c r="J150" s="250"/>
      <c r="K150" s="250"/>
      <c r="L150" s="123">
        <f t="shared" si="4"/>
        <v>0</v>
      </c>
      <c r="M150" s="244"/>
      <c r="N150" s="244"/>
      <c r="O150" s="244"/>
      <c r="P150" s="124" t="str">
        <f>IF('Belegliste Pb'!P150=0,"~",'Belegliste Pb'!P150)</f>
        <v>~</v>
      </c>
      <c r="Q150" s="125" t="str">
        <f>IF('Belegliste Pb'!Q150=0,"~",'Belegliste Pb'!Q150)</f>
        <v>~</v>
      </c>
      <c r="R150" s="124" t="str">
        <f>IF('Belegliste Pb'!R150=0,"~",'Belegliste Pb'!R150)</f>
        <v>~</v>
      </c>
      <c r="S150" s="251" t="str">
        <f>IF(R150="~","~",'Belegliste Pb'!S150)</f>
        <v>~</v>
      </c>
      <c r="T150" s="251" t="str">
        <f>IF(R150="~","~",'Belegliste Pb'!T150)</f>
        <v>~</v>
      </c>
      <c r="U150" s="97" t="str">
        <f>IF('Belegliste Pb'!U150=0,"~",'Belegliste Pb'!U150)</f>
        <v>~</v>
      </c>
    </row>
    <row r="151" spans="1:21" s="106" customFormat="1" ht="30" customHeight="1" x14ac:dyDescent="0.3">
      <c r="A151" s="126" t="str">
        <f t="shared" si="5"/>
        <v/>
      </c>
      <c r="B151" s="210" t="str">
        <f>IFERROR(VLOOKUP($C151,Nachschlagen!$B$2:$C$64,2, FALSE),"")</f>
        <v/>
      </c>
      <c r="C151" s="257"/>
      <c r="D151" s="244"/>
      <c r="E151" s="245"/>
      <c r="F151" s="108"/>
      <c r="G151" s="108"/>
      <c r="H151" s="244"/>
      <c r="I151" s="244"/>
      <c r="J151" s="250"/>
      <c r="K151" s="250"/>
      <c r="L151" s="123">
        <f t="shared" si="4"/>
        <v>0</v>
      </c>
      <c r="M151" s="244"/>
      <c r="N151" s="244"/>
      <c r="O151" s="244"/>
      <c r="P151" s="124" t="str">
        <f>IF('Belegliste Pb'!P151=0,"~",'Belegliste Pb'!P151)</f>
        <v>~</v>
      </c>
      <c r="Q151" s="125" t="str">
        <f>IF('Belegliste Pb'!Q151=0,"~",'Belegliste Pb'!Q151)</f>
        <v>~</v>
      </c>
      <c r="R151" s="124" t="str">
        <f>IF('Belegliste Pb'!R151=0,"~",'Belegliste Pb'!R151)</f>
        <v>~</v>
      </c>
      <c r="S151" s="251" t="str">
        <f>IF(R151="~","~",'Belegliste Pb'!S151)</f>
        <v>~</v>
      </c>
      <c r="T151" s="251" t="str">
        <f>IF(R151="~","~",'Belegliste Pb'!T151)</f>
        <v>~</v>
      </c>
      <c r="U151" s="97" t="str">
        <f>IF('Belegliste Pb'!U151=0,"~",'Belegliste Pb'!U151)</f>
        <v>~</v>
      </c>
    </row>
    <row r="152" spans="1:21" s="106" customFormat="1" ht="30" customHeight="1" x14ac:dyDescent="0.3">
      <c r="A152" s="126" t="str">
        <f t="shared" si="5"/>
        <v/>
      </c>
      <c r="B152" s="210" t="str">
        <f>IFERROR(VLOOKUP($C152,Nachschlagen!$B$2:$C$64,2, FALSE),"")</f>
        <v/>
      </c>
      <c r="C152" s="257"/>
      <c r="D152" s="244"/>
      <c r="E152" s="245"/>
      <c r="F152" s="108"/>
      <c r="G152" s="108"/>
      <c r="H152" s="244"/>
      <c r="I152" s="244"/>
      <c r="J152" s="250"/>
      <c r="K152" s="250"/>
      <c r="L152" s="123">
        <f t="shared" si="4"/>
        <v>0</v>
      </c>
      <c r="M152" s="244"/>
      <c r="N152" s="244"/>
      <c r="O152" s="244"/>
      <c r="P152" s="124" t="str">
        <f>IF('Belegliste Pb'!P152=0,"~",'Belegliste Pb'!P152)</f>
        <v>~</v>
      </c>
      <c r="Q152" s="125" t="str">
        <f>IF('Belegliste Pb'!Q152=0,"~",'Belegliste Pb'!Q152)</f>
        <v>~</v>
      </c>
      <c r="R152" s="124" t="str">
        <f>IF('Belegliste Pb'!R152=0,"~",'Belegliste Pb'!R152)</f>
        <v>~</v>
      </c>
      <c r="S152" s="251" t="str">
        <f>IF(R152="~","~",'Belegliste Pb'!S152)</f>
        <v>~</v>
      </c>
      <c r="T152" s="251" t="str">
        <f>IF(R152="~","~",'Belegliste Pb'!T152)</f>
        <v>~</v>
      </c>
      <c r="U152" s="97" t="str">
        <f>IF('Belegliste Pb'!U152=0,"~",'Belegliste Pb'!U152)</f>
        <v>~</v>
      </c>
    </row>
    <row r="153" spans="1:21" s="106" customFormat="1" ht="30" customHeight="1" x14ac:dyDescent="0.3">
      <c r="A153" s="126" t="str">
        <f t="shared" si="5"/>
        <v/>
      </c>
      <c r="B153" s="210" t="str">
        <f>IFERROR(VLOOKUP($C153,Nachschlagen!$B$2:$C$64,2, FALSE),"")</f>
        <v/>
      </c>
      <c r="C153" s="257"/>
      <c r="D153" s="244"/>
      <c r="E153" s="245"/>
      <c r="F153" s="108"/>
      <c r="G153" s="108"/>
      <c r="H153" s="244"/>
      <c r="I153" s="244"/>
      <c r="J153" s="250"/>
      <c r="K153" s="250"/>
      <c r="L153" s="123">
        <f t="shared" si="4"/>
        <v>0</v>
      </c>
      <c r="M153" s="244"/>
      <c r="N153" s="244"/>
      <c r="O153" s="244"/>
      <c r="P153" s="124" t="str">
        <f>IF('Belegliste Pb'!P153=0,"~",'Belegliste Pb'!P153)</f>
        <v>~</v>
      </c>
      <c r="Q153" s="125" t="str">
        <f>IF('Belegliste Pb'!Q153=0,"~",'Belegliste Pb'!Q153)</f>
        <v>~</v>
      </c>
      <c r="R153" s="124" t="str">
        <f>IF('Belegliste Pb'!R153=0,"~",'Belegliste Pb'!R153)</f>
        <v>~</v>
      </c>
      <c r="S153" s="251" t="str">
        <f>IF(R153="~","~",'Belegliste Pb'!S153)</f>
        <v>~</v>
      </c>
      <c r="T153" s="251" t="str">
        <f>IF(R153="~","~",'Belegliste Pb'!T153)</f>
        <v>~</v>
      </c>
      <c r="U153" s="97" t="str">
        <f>IF('Belegliste Pb'!U153=0,"~",'Belegliste Pb'!U153)</f>
        <v>~</v>
      </c>
    </row>
    <row r="154" spans="1:21" s="106" customFormat="1" ht="30" customHeight="1" x14ac:dyDescent="0.3">
      <c r="A154" s="126" t="str">
        <f t="shared" si="5"/>
        <v/>
      </c>
      <c r="B154" s="210" t="str">
        <f>IFERROR(VLOOKUP($C154,Nachschlagen!$B$2:$C$64,2, FALSE),"")</f>
        <v/>
      </c>
      <c r="C154" s="257"/>
      <c r="D154" s="244"/>
      <c r="E154" s="245"/>
      <c r="F154" s="108"/>
      <c r="G154" s="108"/>
      <c r="H154" s="244"/>
      <c r="I154" s="244"/>
      <c r="J154" s="250"/>
      <c r="K154" s="250"/>
      <c r="L154" s="123">
        <f t="shared" si="4"/>
        <v>0</v>
      </c>
      <c r="M154" s="244"/>
      <c r="N154" s="244"/>
      <c r="O154" s="244"/>
      <c r="P154" s="124" t="str">
        <f>IF('Belegliste Pb'!P154=0,"~",'Belegliste Pb'!P154)</f>
        <v>~</v>
      </c>
      <c r="Q154" s="125" t="str">
        <f>IF('Belegliste Pb'!Q154=0,"~",'Belegliste Pb'!Q154)</f>
        <v>~</v>
      </c>
      <c r="R154" s="124" t="str">
        <f>IF('Belegliste Pb'!R154=0,"~",'Belegliste Pb'!R154)</f>
        <v>~</v>
      </c>
      <c r="S154" s="251" t="str">
        <f>IF(R154="~","~",'Belegliste Pb'!S154)</f>
        <v>~</v>
      </c>
      <c r="T154" s="251" t="str">
        <f>IF(R154="~","~",'Belegliste Pb'!T154)</f>
        <v>~</v>
      </c>
      <c r="U154" s="97" t="str">
        <f>IF('Belegliste Pb'!U154=0,"~",'Belegliste Pb'!U154)</f>
        <v>~</v>
      </c>
    </row>
    <row r="155" spans="1:21" s="106" customFormat="1" ht="30" customHeight="1" x14ac:dyDescent="0.3">
      <c r="A155" s="126" t="str">
        <f t="shared" si="5"/>
        <v/>
      </c>
      <c r="B155" s="210" t="str">
        <f>IFERROR(VLOOKUP($C155,Nachschlagen!$B$2:$C$64,2, FALSE),"")</f>
        <v/>
      </c>
      <c r="C155" s="257"/>
      <c r="D155" s="244"/>
      <c r="E155" s="245"/>
      <c r="F155" s="108"/>
      <c r="G155" s="108"/>
      <c r="H155" s="244"/>
      <c r="I155" s="244"/>
      <c r="J155" s="250"/>
      <c r="K155" s="250"/>
      <c r="L155" s="123">
        <f t="shared" si="4"/>
        <v>0</v>
      </c>
      <c r="M155" s="244"/>
      <c r="N155" s="244"/>
      <c r="O155" s="244"/>
      <c r="P155" s="124" t="str">
        <f>IF('Belegliste Pb'!P155=0,"~",'Belegliste Pb'!P155)</f>
        <v>~</v>
      </c>
      <c r="Q155" s="125" t="str">
        <f>IF('Belegliste Pb'!Q155=0,"~",'Belegliste Pb'!Q155)</f>
        <v>~</v>
      </c>
      <c r="R155" s="124" t="str">
        <f>IF('Belegliste Pb'!R155=0,"~",'Belegliste Pb'!R155)</f>
        <v>~</v>
      </c>
      <c r="S155" s="251" t="str">
        <f>IF(R155="~","~",'Belegliste Pb'!S155)</f>
        <v>~</v>
      </c>
      <c r="T155" s="251" t="str">
        <f>IF(R155="~","~",'Belegliste Pb'!T155)</f>
        <v>~</v>
      </c>
      <c r="U155" s="97" t="str">
        <f>IF('Belegliste Pb'!U155=0,"~",'Belegliste Pb'!U155)</f>
        <v>~</v>
      </c>
    </row>
    <row r="156" spans="1:21" s="106" customFormat="1" ht="30" customHeight="1" x14ac:dyDescent="0.3">
      <c r="A156" s="126" t="str">
        <f t="shared" si="5"/>
        <v/>
      </c>
      <c r="B156" s="210" t="str">
        <f>IFERROR(VLOOKUP($C156,Nachschlagen!$B$2:$C$64,2, FALSE),"")</f>
        <v/>
      </c>
      <c r="C156" s="257"/>
      <c r="D156" s="244"/>
      <c r="E156" s="245"/>
      <c r="F156" s="108"/>
      <c r="G156" s="108"/>
      <c r="H156" s="244"/>
      <c r="I156" s="244"/>
      <c r="J156" s="250"/>
      <c r="K156" s="250"/>
      <c r="L156" s="123">
        <f t="shared" si="4"/>
        <v>0</v>
      </c>
      <c r="M156" s="244"/>
      <c r="N156" s="244"/>
      <c r="O156" s="244"/>
      <c r="P156" s="124" t="str">
        <f>IF('Belegliste Pb'!P156=0,"~",'Belegliste Pb'!P156)</f>
        <v>~</v>
      </c>
      <c r="Q156" s="125" t="str">
        <f>IF('Belegliste Pb'!Q156=0,"~",'Belegliste Pb'!Q156)</f>
        <v>~</v>
      </c>
      <c r="R156" s="124" t="str">
        <f>IF('Belegliste Pb'!R156=0,"~",'Belegliste Pb'!R156)</f>
        <v>~</v>
      </c>
      <c r="S156" s="251" t="str">
        <f>IF(R156="~","~",'Belegliste Pb'!S156)</f>
        <v>~</v>
      </c>
      <c r="T156" s="251" t="str">
        <f>IF(R156="~","~",'Belegliste Pb'!T156)</f>
        <v>~</v>
      </c>
      <c r="U156" s="97" t="str">
        <f>IF('Belegliste Pb'!U156=0,"~",'Belegliste Pb'!U156)</f>
        <v>~</v>
      </c>
    </row>
    <row r="157" spans="1:21" s="106" customFormat="1" ht="30" customHeight="1" x14ac:dyDescent="0.3">
      <c r="A157" s="126" t="str">
        <f t="shared" si="5"/>
        <v/>
      </c>
      <c r="B157" s="210" t="str">
        <f>IFERROR(VLOOKUP($C157,Nachschlagen!$B$2:$C$64,2, FALSE),"")</f>
        <v/>
      </c>
      <c r="C157" s="257"/>
      <c r="D157" s="244"/>
      <c r="E157" s="245"/>
      <c r="F157" s="108"/>
      <c r="G157" s="108"/>
      <c r="H157" s="244"/>
      <c r="I157" s="244"/>
      <c r="J157" s="250"/>
      <c r="K157" s="250"/>
      <c r="L157" s="123">
        <f t="shared" si="4"/>
        <v>0</v>
      </c>
      <c r="M157" s="244"/>
      <c r="N157" s="244"/>
      <c r="O157" s="244"/>
      <c r="P157" s="124" t="str">
        <f>IF('Belegliste Pb'!P157=0,"~",'Belegliste Pb'!P157)</f>
        <v>~</v>
      </c>
      <c r="Q157" s="125" t="str">
        <f>IF('Belegliste Pb'!Q157=0,"~",'Belegliste Pb'!Q157)</f>
        <v>~</v>
      </c>
      <c r="R157" s="124" t="str">
        <f>IF('Belegliste Pb'!R157=0,"~",'Belegliste Pb'!R157)</f>
        <v>~</v>
      </c>
      <c r="S157" s="251" t="str">
        <f>IF(R157="~","~",'Belegliste Pb'!S157)</f>
        <v>~</v>
      </c>
      <c r="T157" s="251" t="str">
        <f>IF(R157="~","~",'Belegliste Pb'!T157)</f>
        <v>~</v>
      </c>
      <c r="U157" s="97" t="str">
        <f>IF('Belegliste Pb'!U157=0,"~",'Belegliste Pb'!U157)</f>
        <v>~</v>
      </c>
    </row>
    <row r="158" spans="1:21" s="106" customFormat="1" ht="30" customHeight="1" x14ac:dyDescent="0.3">
      <c r="A158" s="126" t="str">
        <f t="shared" si="5"/>
        <v/>
      </c>
      <c r="B158" s="210" t="str">
        <f>IFERROR(VLOOKUP($C158,Nachschlagen!$B$2:$C$64,2, FALSE),"")</f>
        <v/>
      </c>
      <c r="C158" s="257"/>
      <c r="D158" s="244"/>
      <c r="E158" s="245"/>
      <c r="F158" s="108"/>
      <c r="G158" s="108"/>
      <c r="H158" s="244"/>
      <c r="I158" s="244"/>
      <c r="J158" s="250"/>
      <c r="K158" s="250"/>
      <c r="L158" s="123">
        <f t="shared" si="4"/>
        <v>0</v>
      </c>
      <c r="M158" s="244"/>
      <c r="N158" s="244"/>
      <c r="O158" s="244"/>
      <c r="P158" s="124" t="str">
        <f>IF('Belegliste Pb'!P158=0,"~",'Belegliste Pb'!P158)</f>
        <v>~</v>
      </c>
      <c r="Q158" s="125" t="str">
        <f>IF('Belegliste Pb'!Q158=0,"~",'Belegliste Pb'!Q158)</f>
        <v>~</v>
      </c>
      <c r="R158" s="124" t="str">
        <f>IF('Belegliste Pb'!R158=0,"~",'Belegliste Pb'!R158)</f>
        <v>~</v>
      </c>
      <c r="S158" s="251" t="str">
        <f>IF(R158="~","~",'Belegliste Pb'!S158)</f>
        <v>~</v>
      </c>
      <c r="T158" s="251" t="str">
        <f>IF(R158="~","~",'Belegliste Pb'!T158)</f>
        <v>~</v>
      </c>
      <c r="U158" s="97" t="str">
        <f>IF('Belegliste Pb'!U158=0,"~",'Belegliste Pb'!U158)</f>
        <v>~</v>
      </c>
    </row>
    <row r="159" spans="1:21" s="106" customFormat="1" ht="30" customHeight="1" x14ac:dyDescent="0.3">
      <c r="A159" s="126" t="str">
        <f t="shared" si="5"/>
        <v/>
      </c>
      <c r="B159" s="210" t="str">
        <f>IFERROR(VLOOKUP($C159,Nachschlagen!$B$2:$C$64,2, FALSE),"")</f>
        <v/>
      </c>
      <c r="C159" s="257"/>
      <c r="D159" s="244"/>
      <c r="E159" s="245"/>
      <c r="F159" s="108"/>
      <c r="G159" s="108"/>
      <c r="H159" s="244"/>
      <c r="I159" s="244"/>
      <c r="J159" s="250"/>
      <c r="K159" s="250"/>
      <c r="L159" s="123">
        <f t="shared" si="4"/>
        <v>0</v>
      </c>
      <c r="M159" s="244"/>
      <c r="N159" s="244"/>
      <c r="O159" s="244"/>
      <c r="P159" s="124" t="str">
        <f>IF('Belegliste Pb'!P159=0,"~",'Belegliste Pb'!P159)</f>
        <v>~</v>
      </c>
      <c r="Q159" s="125" t="str">
        <f>IF('Belegliste Pb'!Q159=0,"~",'Belegliste Pb'!Q159)</f>
        <v>~</v>
      </c>
      <c r="R159" s="124" t="str">
        <f>IF('Belegliste Pb'!R159=0,"~",'Belegliste Pb'!R159)</f>
        <v>~</v>
      </c>
      <c r="S159" s="251" t="str">
        <f>IF(R159="~","~",'Belegliste Pb'!S159)</f>
        <v>~</v>
      </c>
      <c r="T159" s="251" t="str">
        <f>IF(R159="~","~",'Belegliste Pb'!T159)</f>
        <v>~</v>
      </c>
      <c r="U159" s="97" t="str">
        <f>IF('Belegliste Pb'!U159=0,"~",'Belegliste Pb'!U159)</f>
        <v>~</v>
      </c>
    </row>
    <row r="160" spans="1:21" s="106" customFormat="1" ht="30" customHeight="1" x14ac:dyDescent="0.3">
      <c r="A160" s="126" t="str">
        <f t="shared" si="5"/>
        <v/>
      </c>
      <c r="B160" s="210" t="str">
        <f>IFERROR(VLOOKUP($C160,Nachschlagen!$B$2:$C$64,2, FALSE),"")</f>
        <v/>
      </c>
      <c r="C160" s="257"/>
      <c r="D160" s="244"/>
      <c r="E160" s="245"/>
      <c r="F160" s="108"/>
      <c r="G160" s="108"/>
      <c r="H160" s="244"/>
      <c r="I160" s="244"/>
      <c r="J160" s="250"/>
      <c r="K160" s="250"/>
      <c r="L160" s="123">
        <f t="shared" si="4"/>
        <v>0</v>
      </c>
      <c r="M160" s="244"/>
      <c r="N160" s="244"/>
      <c r="O160" s="244"/>
      <c r="P160" s="124" t="str">
        <f>IF('Belegliste Pb'!P160=0,"~",'Belegliste Pb'!P160)</f>
        <v>~</v>
      </c>
      <c r="Q160" s="125" t="str">
        <f>IF('Belegliste Pb'!Q160=0,"~",'Belegliste Pb'!Q160)</f>
        <v>~</v>
      </c>
      <c r="R160" s="124" t="str">
        <f>IF('Belegliste Pb'!R160=0,"~",'Belegliste Pb'!R160)</f>
        <v>~</v>
      </c>
      <c r="S160" s="251" t="str">
        <f>IF(R160="~","~",'Belegliste Pb'!S160)</f>
        <v>~</v>
      </c>
      <c r="T160" s="251" t="str">
        <f>IF(R160="~","~",'Belegliste Pb'!T160)</f>
        <v>~</v>
      </c>
      <c r="U160" s="97" t="str">
        <f>IF('Belegliste Pb'!U160=0,"~",'Belegliste Pb'!U160)</f>
        <v>~</v>
      </c>
    </row>
    <row r="161" spans="1:21" s="106" customFormat="1" ht="30" customHeight="1" x14ac:dyDescent="0.3">
      <c r="A161" s="126" t="str">
        <f t="shared" si="5"/>
        <v/>
      </c>
      <c r="B161" s="210" t="str">
        <f>IFERROR(VLOOKUP($C161,Nachschlagen!$B$2:$C$64,2, FALSE),"")</f>
        <v/>
      </c>
      <c r="C161" s="257"/>
      <c r="D161" s="244"/>
      <c r="E161" s="245"/>
      <c r="F161" s="108"/>
      <c r="G161" s="108"/>
      <c r="H161" s="244"/>
      <c r="I161" s="244"/>
      <c r="J161" s="250"/>
      <c r="K161" s="250"/>
      <c r="L161" s="123">
        <f t="shared" si="4"/>
        <v>0</v>
      </c>
      <c r="M161" s="244"/>
      <c r="N161" s="244"/>
      <c r="O161" s="244"/>
      <c r="P161" s="124" t="str">
        <f>IF('Belegliste Pb'!P161=0,"~",'Belegliste Pb'!P161)</f>
        <v>~</v>
      </c>
      <c r="Q161" s="125" t="str">
        <f>IF('Belegliste Pb'!Q161=0,"~",'Belegliste Pb'!Q161)</f>
        <v>~</v>
      </c>
      <c r="R161" s="124" t="str">
        <f>IF('Belegliste Pb'!R161=0,"~",'Belegliste Pb'!R161)</f>
        <v>~</v>
      </c>
      <c r="S161" s="251" t="str">
        <f>IF(R161="~","~",'Belegliste Pb'!S161)</f>
        <v>~</v>
      </c>
      <c r="T161" s="251" t="str">
        <f>IF(R161="~","~",'Belegliste Pb'!T161)</f>
        <v>~</v>
      </c>
      <c r="U161" s="97" t="str">
        <f>IF('Belegliste Pb'!U161=0,"~",'Belegliste Pb'!U161)</f>
        <v>~</v>
      </c>
    </row>
    <row r="162" spans="1:21" s="106" customFormat="1" ht="30" customHeight="1" x14ac:dyDescent="0.3">
      <c r="A162" s="126" t="str">
        <f t="shared" si="5"/>
        <v/>
      </c>
      <c r="B162" s="210" t="str">
        <f>IFERROR(VLOOKUP($C162,Nachschlagen!$B$2:$C$64,2, FALSE),"")</f>
        <v/>
      </c>
      <c r="C162" s="257"/>
      <c r="D162" s="244"/>
      <c r="E162" s="245"/>
      <c r="F162" s="108"/>
      <c r="G162" s="108"/>
      <c r="H162" s="244"/>
      <c r="I162" s="244"/>
      <c r="J162" s="250"/>
      <c r="K162" s="250"/>
      <c r="L162" s="123">
        <f t="shared" si="4"/>
        <v>0</v>
      </c>
      <c r="M162" s="244"/>
      <c r="N162" s="244"/>
      <c r="O162" s="244"/>
      <c r="P162" s="124" t="str">
        <f>IF('Belegliste Pb'!P162=0,"~",'Belegliste Pb'!P162)</f>
        <v>~</v>
      </c>
      <c r="Q162" s="125" t="str">
        <f>IF('Belegliste Pb'!Q162=0,"~",'Belegliste Pb'!Q162)</f>
        <v>~</v>
      </c>
      <c r="R162" s="124" t="str">
        <f>IF('Belegliste Pb'!R162=0,"~",'Belegliste Pb'!R162)</f>
        <v>~</v>
      </c>
      <c r="S162" s="251" t="str">
        <f>IF(R162="~","~",'Belegliste Pb'!S162)</f>
        <v>~</v>
      </c>
      <c r="T162" s="251" t="str">
        <f>IF(R162="~","~",'Belegliste Pb'!T162)</f>
        <v>~</v>
      </c>
      <c r="U162" s="97" t="str">
        <f>IF('Belegliste Pb'!U162=0,"~",'Belegliste Pb'!U162)</f>
        <v>~</v>
      </c>
    </row>
    <row r="163" spans="1:21" s="106" customFormat="1" ht="30" customHeight="1" x14ac:dyDescent="0.3">
      <c r="A163" s="126" t="str">
        <f t="shared" si="5"/>
        <v/>
      </c>
      <c r="B163" s="210" t="str">
        <f>IFERROR(VLOOKUP($C163,Nachschlagen!$B$2:$C$64,2, FALSE),"")</f>
        <v/>
      </c>
      <c r="C163" s="257"/>
      <c r="D163" s="244"/>
      <c r="E163" s="245"/>
      <c r="F163" s="108"/>
      <c r="G163" s="108"/>
      <c r="H163" s="244"/>
      <c r="I163" s="244"/>
      <c r="J163" s="250"/>
      <c r="K163" s="250"/>
      <c r="L163" s="123">
        <f t="shared" si="4"/>
        <v>0</v>
      </c>
      <c r="M163" s="244"/>
      <c r="N163" s="244"/>
      <c r="O163" s="244"/>
      <c r="P163" s="124" t="str">
        <f>IF('Belegliste Pb'!P163=0,"~",'Belegliste Pb'!P163)</f>
        <v>~</v>
      </c>
      <c r="Q163" s="125" t="str">
        <f>IF('Belegliste Pb'!Q163=0,"~",'Belegliste Pb'!Q163)</f>
        <v>~</v>
      </c>
      <c r="R163" s="124" t="str">
        <f>IF('Belegliste Pb'!R163=0,"~",'Belegliste Pb'!R163)</f>
        <v>~</v>
      </c>
      <c r="S163" s="251" t="str">
        <f>IF(R163="~","~",'Belegliste Pb'!S163)</f>
        <v>~</v>
      </c>
      <c r="T163" s="251" t="str">
        <f>IF(R163="~","~",'Belegliste Pb'!T163)</f>
        <v>~</v>
      </c>
      <c r="U163" s="97" t="str">
        <f>IF('Belegliste Pb'!U163=0,"~",'Belegliste Pb'!U163)</f>
        <v>~</v>
      </c>
    </row>
    <row r="164" spans="1:21" s="106" customFormat="1" ht="30" customHeight="1" x14ac:dyDescent="0.3">
      <c r="A164" s="126" t="str">
        <f t="shared" si="5"/>
        <v/>
      </c>
      <c r="B164" s="210" t="str">
        <f>IFERROR(VLOOKUP($C164,Nachschlagen!$B$2:$C$64,2, FALSE),"")</f>
        <v/>
      </c>
      <c r="C164" s="257"/>
      <c r="D164" s="244"/>
      <c r="E164" s="245"/>
      <c r="F164" s="108"/>
      <c r="G164" s="108"/>
      <c r="H164" s="244"/>
      <c r="I164" s="244"/>
      <c r="J164" s="250"/>
      <c r="K164" s="250"/>
      <c r="L164" s="123">
        <f t="shared" si="4"/>
        <v>0</v>
      </c>
      <c r="M164" s="244"/>
      <c r="N164" s="244"/>
      <c r="O164" s="244"/>
      <c r="P164" s="124" t="str">
        <f>IF('Belegliste Pb'!P164=0,"~",'Belegliste Pb'!P164)</f>
        <v>~</v>
      </c>
      <c r="Q164" s="125" t="str">
        <f>IF('Belegliste Pb'!Q164=0,"~",'Belegliste Pb'!Q164)</f>
        <v>~</v>
      </c>
      <c r="R164" s="124" t="str">
        <f>IF('Belegliste Pb'!R164=0,"~",'Belegliste Pb'!R164)</f>
        <v>~</v>
      </c>
      <c r="S164" s="251" t="str">
        <f>IF(R164="~","~",'Belegliste Pb'!S164)</f>
        <v>~</v>
      </c>
      <c r="T164" s="251" t="str">
        <f>IF(R164="~","~",'Belegliste Pb'!T164)</f>
        <v>~</v>
      </c>
      <c r="U164" s="97" t="str">
        <f>IF('Belegliste Pb'!U164=0,"~",'Belegliste Pb'!U164)</f>
        <v>~</v>
      </c>
    </row>
    <row r="165" spans="1:21" s="106" customFormat="1" ht="30" customHeight="1" x14ac:dyDescent="0.3">
      <c r="A165" s="126" t="str">
        <f t="shared" si="5"/>
        <v/>
      </c>
      <c r="B165" s="210" t="str">
        <f>IFERROR(VLOOKUP($C165,Nachschlagen!$B$2:$C$64,2, FALSE),"")</f>
        <v/>
      </c>
      <c r="C165" s="257"/>
      <c r="D165" s="244"/>
      <c r="E165" s="245"/>
      <c r="F165" s="108"/>
      <c r="G165" s="108"/>
      <c r="H165" s="244"/>
      <c r="I165" s="244"/>
      <c r="J165" s="250"/>
      <c r="K165" s="250"/>
      <c r="L165" s="123">
        <f t="shared" ref="L165:L210" si="6">IFERROR(K165/J165,0)</f>
        <v>0</v>
      </c>
      <c r="M165" s="244"/>
      <c r="N165" s="244"/>
      <c r="O165" s="244"/>
      <c r="P165" s="124" t="str">
        <f>IF('Belegliste Pb'!P165=0,"~",'Belegliste Pb'!P165)</f>
        <v>~</v>
      </c>
      <c r="Q165" s="125" t="str">
        <f>IF('Belegliste Pb'!Q165=0,"~",'Belegliste Pb'!Q165)</f>
        <v>~</v>
      </c>
      <c r="R165" s="124" t="str">
        <f>IF('Belegliste Pb'!R165=0,"~",'Belegliste Pb'!R165)</f>
        <v>~</v>
      </c>
      <c r="S165" s="251" t="str">
        <f>IF(R165="~","~",'Belegliste Pb'!S165)</f>
        <v>~</v>
      </c>
      <c r="T165" s="251" t="str">
        <f>IF(R165="~","~",'Belegliste Pb'!T165)</f>
        <v>~</v>
      </c>
      <c r="U165" s="97" t="str">
        <f>IF('Belegliste Pb'!U165=0,"~",'Belegliste Pb'!U165)</f>
        <v>~</v>
      </c>
    </row>
    <row r="166" spans="1:21" s="106" customFormat="1" ht="30" customHeight="1" x14ac:dyDescent="0.3">
      <c r="A166" s="126" t="str">
        <f t="shared" si="5"/>
        <v/>
      </c>
      <c r="B166" s="210" t="str">
        <f>IFERROR(VLOOKUP($C166,Nachschlagen!$B$2:$C$64,2, FALSE),"")</f>
        <v/>
      </c>
      <c r="C166" s="257"/>
      <c r="D166" s="244"/>
      <c r="E166" s="245"/>
      <c r="F166" s="108"/>
      <c r="G166" s="108"/>
      <c r="H166" s="244"/>
      <c r="I166" s="244"/>
      <c r="J166" s="250"/>
      <c r="K166" s="250"/>
      <c r="L166" s="123">
        <f t="shared" si="6"/>
        <v>0</v>
      </c>
      <c r="M166" s="244"/>
      <c r="N166" s="244"/>
      <c r="O166" s="244"/>
      <c r="P166" s="124" t="str">
        <f>IF('Belegliste Pb'!P166=0,"~",'Belegliste Pb'!P166)</f>
        <v>~</v>
      </c>
      <c r="Q166" s="125" t="str">
        <f>IF('Belegliste Pb'!Q166=0,"~",'Belegliste Pb'!Q166)</f>
        <v>~</v>
      </c>
      <c r="R166" s="124" t="str">
        <f>IF('Belegliste Pb'!R166=0,"~",'Belegliste Pb'!R166)</f>
        <v>~</v>
      </c>
      <c r="S166" s="251" t="str">
        <f>IF(R166="~","~",'Belegliste Pb'!S166)</f>
        <v>~</v>
      </c>
      <c r="T166" s="251" t="str">
        <f>IF(R166="~","~",'Belegliste Pb'!T166)</f>
        <v>~</v>
      </c>
      <c r="U166" s="97" t="str">
        <f>IF('Belegliste Pb'!U166=0,"~",'Belegliste Pb'!U166)</f>
        <v>~</v>
      </c>
    </row>
    <row r="167" spans="1:21" s="106" customFormat="1" ht="30" customHeight="1" x14ac:dyDescent="0.3">
      <c r="A167" s="126" t="str">
        <f t="shared" si="5"/>
        <v/>
      </c>
      <c r="B167" s="210" t="str">
        <f>IFERROR(VLOOKUP($C167,Nachschlagen!$B$2:$C$64,2, FALSE),"")</f>
        <v/>
      </c>
      <c r="C167" s="257"/>
      <c r="D167" s="244"/>
      <c r="E167" s="245"/>
      <c r="F167" s="108"/>
      <c r="G167" s="108"/>
      <c r="H167" s="244"/>
      <c r="I167" s="244"/>
      <c r="J167" s="250"/>
      <c r="K167" s="250"/>
      <c r="L167" s="123">
        <f t="shared" si="6"/>
        <v>0</v>
      </c>
      <c r="M167" s="244"/>
      <c r="N167" s="244"/>
      <c r="O167" s="244"/>
      <c r="P167" s="124" t="str">
        <f>IF('Belegliste Pb'!P167=0,"~",'Belegliste Pb'!P167)</f>
        <v>~</v>
      </c>
      <c r="Q167" s="125" t="str">
        <f>IF('Belegliste Pb'!Q167=0,"~",'Belegliste Pb'!Q167)</f>
        <v>~</v>
      </c>
      <c r="R167" s="124" t="str">
        <f>IF('Belegliste Pb'!R167=0,"~",'Belegliste Pb'!R167)</f>
        <v>~</v>
      </c>
      <c r="S167" s="251" t="str">
        <f>IF(R167="~","~",'Belegliste Pb'!S167)</f>
        <v>~</v>
      </c>
      <c r="T167" s="251" t="str">
        <f>IF(R167="~","~",'Belegliste Pb'!T167)</f>
        <v>~</v>
      </c>
      <c r="U167" s="97" t="str">
        <f>IF('Belegliste Pb'!U167=0,"~",'Belegliste Pb'!U167)</f>
        <v>~</v>
      </c>
    </row>
    <row r="168" spans="1:21" s="106" customFormat="1" ht="30" customHeight="1" x14ac:dyDescent="0.3">
      <c r="A168" s="126" t="str">
        <f t="shared" si="5"/>
        <v/>
      </c>
      <c r="B168" s="210" t="str">
        <f>IFERROR(VLOOKUP($C168,Nachschlagen!$B$2:$C$64,2, FALSE),"")</f>
        <v/>
      </c>
      <c r="C168" s="257"/>
      <c r="D168" s="244"/>
      <c r="E168" s="245"/>
      <c r="F168" s="108"/>
      <c r="G168" s="108"/>
      <c r="H168" s="244"/>
      <c r="I168" s="244"/>
      <c r="J168" s="250"/>
      <c r="K168" s="250"/>
      <c r="L168" s="123">
        <f t="shared" si="6"/>
        <v>0</v>
      </c>
      <c r="M168" s="244"/>
      <c r="N168" s="244"/>
      <c r="O168" s="244"/>
      <c r="P168" s="124" t="str">
        <f>IF('Belegliste Pb'!P168=0,"~",'Belegliste Pb'!P168)</f>
        <v>~</v>
      </c>
      <c r="Q168" s="125" t="str">
        <f>IF('Belegliste Pb'!Q168=0,"~",'Belegliste Pb'!Q168)</f>
        <v>~</v>
      </c>
      <c r="R168" s="124" t="str">
        <f>IF('Belegliste Pb'!R168=0,"~",'Belegliste Pb'!R168)</f>
        <v>~</v>
      </c>
      <c r="S168" s="251" t="str">
        <f>IF(R168="~","~",'Belegliste Pb'!S168)</f>
        <v>~</v>
      </c>
      <c r="T168" s="251" t="str">
        <f>IF(R168="~","~",'Belegliste Pb'!T168)</f>
        <v>~</v>
      </c>
      <c r="U168" s="97" t="str">
        <f>IF('Belegliste Pb'!U168=0,"~",'Belegliste Pb'!U168)</f>
        <v>~</v>
      </c>
    </row>
    <row r="169" spans="1:21" s="106" customFormat="1" ht="30" customHeight="1" x14ac:dyDescent="0.3">
      <c r="A169" s="126" t="str">
        <f t="shared" si="5"/>
        <v/>
      </c>
      <c r="B169" s="210" t="str">
        <f>IFERROR(VLOOKUP($C169,Nachschlagen!$B$2:$C$64,2, FALSE),"")</f>
        <v/>
      </c>
      <c r="C169" s="257"/>
      <c r="D169" s="244"/>
      <c r="E169" s="245"/>
      <c r="F169" s="108"/>
      <c r="G169" s="108"/>
      <c r="H169" s="244"/>
      <c r="I169" s="244"/>
      <c r="J169" s="250"/>
      <c r="K169" s="250"/>
      <c r="L169" s="123">
        <f t="shared" si="6"/>
        <v>0</v>
      </c>
      <c r="M169" s="244"/>
      <c r="N169" s="244"/>
      <c r="O169" s="244"/>
      <c r="P169" s="124" t="str">
        <f>IF('Belegliste Pb'!P169=0,"~",'Belegliste Pb'!P169)</f>
        <v>~</v>
      </c>
      <c r="Q169" s="125" t="str">
        <f>IF('Belegliste Pb'!Q169=0,"~",'Belegliste Pb'!Q169)</f>
        <v>~</v>
      </c>
      <c r="R169" s="124" t="str">
        <f>IF('Belegliste Pb'!R169=0,"~",'Belegliste Pb'!R169)</f>
        <v>~</v>
      </c>
      <c r="S169" s="251" t="str">
        <f>IF(R169="~","~",'Belegliste Pb'!S169)</f>
        <v>~</v>
      </c>
      <c r="T169" s="251" t="str">
        <f>IF(R169="~","~",'Belegliste Pb'!T169)</f>
        <v>~</v>
      </c>
      <c r="U169" s="97" t="str">
        <f>IF('Belegliste Pb'!U169=0,"~",'Belegliste Pb'!U169)</f>
        <v>~</v>
      </c>
    </row>
    <row r="170" spans="1:21" s="106" customFormat="1" ht="30" customHeight="1" x14ac:dyDescent="0.3">
      <c r="A170" s="126" t="str">
        <f t="shared" si="5"/>
        <v/>
      </c>
      <c r="B170" s="210" t="str">
        <f>IFERROR(VLOOKUP($C170,Nachschlagen!$B$2:$C$64,2, FALSE),"")</f>
        <v/>
      </c>
      <c r="C170" s="257"/>
      <c r="D170" s="244"/>
      <c r="E170" s="245"/>
      <c r="F170" s="108"/>
      <c r="G170" s="108"/>
      <c r="H170" s="244"/>
      <c r="I170" s="244"/>
      <c r="J170" s="250"/>
      <c r="K170" s="250"/>
      <c r="L170" s="123">
        <f t="shared" si="6"/>
        <v>0</v>
      </c>
      <c r="M170" s="244"/>
      <c r="N170" s="244"/>
      <c r="O170" s="244"/>
      <c r="P170" s="124" t="str">
        <f>IF('Belegliste Pb'!P170=0,"~",'Belegliste Pb'!P170)</f>
        <v>~</v>
      </c>
      <c r="Q170" s="125" t="str">
        <f>IF('Belegliste Pb'!Q170=0,"~",'Belegliste Pb'!Q170)</f>
        <v>~</v>
      </c>
      <c r="R170" s="124" t="str">
        <f>IF('Belegliste Pb'!R170=0,"~",'Belegliste Pb'!R170)</f>
        <v>~</v>
      </c>
      <c r="S170" s="251" t="str">
        <f>IF(R170="~","~",'Belegliste Pb'!S170)</f>
        <v>~</v>
      </c>
      <c r="T170" s="251" t="str">
        <f>IF(R170="~","~",'Belegliste Pb'!T170)</f>
        <v>~</v>
      </c>
      <c r="U170" s="97" t="str">
        <f>IF('Belegliste Pb'!U170=0,"~",'Belegliste Pb'!U170)</f>
        <v>~</v>
      </c>
    </row>
    <row r="171" spans="1:21" s="106" customFormat="1" ht="30" customHeight="1" x14ac:dyDescent="0.3">
      <c r="A171" s="126" t="str">
        <f t="shared" si="5"/>
        <v/>
      </c>
      <c r="B171" s="210" t="str">
        <f>IFERROR(VLOOKUP($C171,Nachschlagen!$B$2:$C$64,2, FALSE),"")</f>
        <v/>
      </c>
      <c r="C171" s="257"/>
      <c r="D171" s="244"/>
      <c r="E171" s="245"/>
      <c r="F171" s="108"/>
      <c r="G171" s="108"/>
      <c r="H171" s="244"/>
      <c r="I171" s="244"/>
      <c r="J171" s="250"/>
      <c r="K171" s="250"/>
      <c r="L171" s="123">
        <f t="shared" si="6"/>
        <v>0</v>
      </c>
      <c r="M171" s="244"/>
      <c r="N171" s="244"/>
      <c r="O171" s="244"/>
      <c r="P171" s="124" t="str">
        <f>IF('Belegliste Pb'!P171=0,"~",'Belegliste Pb'!P171)</f>
        <v>~</v>
      </c>
      <c r="Q171" s="125" t="str">
        <f>IF('Belegliste Pb'!Q171=0,"~",'Belegliste Pb'!Q171)</f>
        <v>~</v>
      </c>
      <c r="R171" s="124" t="str">
        <f>IF('Belegliste Pb'!R171=0,"~",'Belegliste Pb'!R171)</f>
        <v>~</v>
      </c>
      <c r="S171" s="251" t="str">
        <f>IF(R171="~","~",'Belegliste Pb'!S171)</f>
        <v>~</v>
      </c>
      <c r="T171" s="251" t="str">
        <f>IF(R171="~","~",'Belegliste Pb'!T171)</f>
        <v>~</v>
      </c>
      <c r="U171" s="97" t="str">
        <f>IF('Belegliste Pb'!U171=0,"~",'Belegliste Pb'!U171)</f>
        <v>~</v>
      </c>
    </row>
    <row r="172" spans="1:21" s="106" customFormat="1" ht="30" customHeight="1" x14ac:dyDescent="0.3">
      <c r="A172" s="126" t="str">
        <f t="shared" si="5"/>
        <v/>
      </c>
      <c r="B172" s="210" t="str">
        <f>IFERROR(VLOOKUP($C172,Nachschlagen!$B$2:$C$64,2, FALSE),"")</f>
        <v/>
      </c>
      <c r="C172" s="257"/>
      <c r="D172" s="244"/>
      <c r="E172" s="245"/>
      <c r="F172" s="108"/>
      <c r="G172" s="108"/>
      <c r="H172" s="244"/>
      <c r="I172" s="244"/>
      <c r="J172" s="250"/>
      <c r="K172" s="250"/>
      <c r="L172" s="123">
        <f t="shared" si="6"/>
        <v>0</v>
      </c>
      <c r="M172" s="244"/>
      <c r="N172" s="244"/>
      <c r="O172" s="244"/>
      <c r="P172" s="124" t="str">
        <f>IF('Belegliste Pb'!P172=0,"~",'Belegliste Pb'!P172)</f>
        <v>~</v>
      </c>
      <c r="Q172" s="125" t="str">
        <f>IF('Belegliste Pb'!Q172=0,"~",'Belegliste Pb'!Q172)</f>
        <v>~</v>
      </c>
      <c r="R172" s="124" t="str">
        <f>IF('Belegliste Pb'!R172=0,"~",'Belegliste Pb'!R172)</f>
        <v>~</v>
      </c>
      <c r="S172" s="251" t="str">
        <f>IF(R172="~","~",'Belegliste Pb'!S172)</f>
        <v>~</v>
      </c>
      <c r="T172" s="251" t="str">
        <f>IF(R172="~","~",'Belegliste Pb'!T172)</f>
        <v>~</v>
      </c>
      <c r="U172" s="97" t="str">
        <f>IF('Belegliste Pb'!U172=0,"~",'Belegliste Pb'!U172)</f>
        <v>~</v>
      </c>
    </row>
    <row r="173" spans="1:21" s="106" customFormat="1" ht="30" customHeight="1" x14ac:dyDescent="0.3">
      <c r="A173" s="126" t="str">
        <f t="shared" si="5"/>
        <v/>
      </c>
      <c r="B173" s="210" t="str">
        <f>IFERROR(VLOOKUP($C173,Nachschlagen!$B$2:$C$64,2, FALSE),"")</f>
        <v/>
      </c>
      <c r="C173" s="257"/>
      <c r="D173" s="244"/>
      <c r="E173" s="245"/>
      <c r="F173" s="108"/>
      <c r="G173" s="108"/>
      <c r="H173" s="244"/>
      <c r="I173" s="244"/>
      <c r="J173" s="250"/>
      <c r="K173" s="250"/>
      <c r="L173" s="123">
        <f t="shared" si="6"/>
        <v>0</v>
      </c>
      <c r="M173" s="244"/>
      <c r="N173" s="244"/>
      <c r="O173" s="244"/>
      <c r="P173" s="124" t="str">
        <f>IF('Belegliste Pb'!P173=0,"~",'Belegliste Pb'!P173)</f>
        <v>~</v>
      </c>
      <c r="Q173" s="125" t="str">
        <f>IF('Belegliste Pb'!Q173=0,"~",'Belegliste Pb'!Q173)</f>
        <v>~</v>
      </c>
      <c r="R173" s="124" t="str">
        <f>IF('Belegliste Pb'!R173=0,"~",'Belegliste Pb'!R173)</f>
        <v>~</v>
      </c>
      <c r="S173" s="251" t="str">
        <f>IF(R173="~","~",'Belegliste Pb'!S173)</f>
        <v>~</v>
      </c>
      <c r="T173" s="251" t="str">
        <f>IF(R173="~","~",'Belegliste Pb'!T173)</f>
        <v>~</v>
      </c>
      <c r="U173" s="97" t="str">
        <f>IF('Belegliste Pb'!U173=0,"~",'Belegliste Pb'!U173)</f>
        <v>~</v>
      </c>
    </row>
    <row r="174" spans="1:21" s="106" customFormat="1" ht="30" customHeight="1" x14ac:dyDescent="0.3">
      <c r="A174" s="126" t="str">
        <f t="shared" si="5"/>
        <v/>
      </c>
      <c r="B174" s="210" t="str">
        <f>IFERROR(VLOOKUP($C174,Nachschlagen!$B$2:$C$64,2, FALSE),"")</f>
        <v/>
      </c>
      <c r="C174" s="257"/>
      <c r="D174" s="244"/>
      <c r="E174" s="245"/>
      <c r="F174" s="108"/>
      <c r="G174" s="108"/>
      <c r="H174" s="244"/>
      <c r="I174" s="244"/>
      <c r="J174" s="250"/>
      <c r="K174" s="250"/>
      <c r="L174" s="123">
        <f t="shared" si="6"/>
        <v>0</v>
      </c>
      <c r="M174" s="244"/>
      <c r="N174" s="244"/>
      <c r="O174" s="244"/>
      <c r="P174" s="124" t="str">
        <f>IF('Belegliste Pb'!P174=0,"~",'Belegliste Pb'!P174)</f>
        <v>~</v>
      </c>
      <c r="Q174" s="125" t="str">
        <f>IF('Belegliste Pb'!Q174=0,"~",'Belegliste Pb'!Q174)</f>
        <v>~</v>
      </c>
      <c r="R174" s="124" t="str">
        <f>IF('Belegliste Pb'!R174=0,"~",'Belegliste Pb'!R174)</f>
        <v>~</v>
      </c>
      <c r="S174" s="251" t="str">
        <f>IF(R174="~","~",'Belegliste Pb'!S174)</f>
        <v>~</v>
      </c>
      <c r="T174" s="251" t="str">
        <f>IF(R174="~","~",'Belegliste Pb'!T174)</f>
        <v>~</v>
      </c>
      <c r="U174" s="97" t="str">
        <f>IF('Belegliste Pb'!U174=0,"~",'Belegliste Pb'!U174)</f>
        <v>~</v>
      </c>
    </row>
    <row r="175" spans="1:21" s="106" customFormat="1" ht="30" customHeight="1" x14ac:dyDescent="0.3">
      <c r="A175" s="126" t="str">
        <f t="shared" si="5"/>
        <v/>
      </c>
      <c r="B175" s="210" t="str">
        <f>IFERROR(VLOOKUP($C175,Nachschlagen!$B$2:$C$64,2, FALSE),"")</f>
        <v/>
      </c>
      <c r="C175" s="257"/>
      <c r="D175" s="244"/>
      <c r="E175" s="245"/>
      <c r="F175" s="108"/>
      <c r="G175" s="108"/>
      <c r="H175" s="244"/>
      <c r="I175" s="244"/>
      <c r="J175" s="250"/>
      <c r="K175" s="250"/>
      <c r="L175" s="123">
        <f t="shared" si="6"/>
        <v>0</v>
      </c>
      <c r="M175" s="244"/>
      <c r="N175" s="244"/>
      <c r="O175" s="244"/>
      <c r="P175" s="124" t="str">
        <f>IF('Belegliste Pb'!P175=0,"~",'Belegliste Pb'!P175)</f>
        <v>~</v>
      </c>
      <c r="Q175" s="125" t="str">
        <f>IF('Belegliste Pb'!Q175=0,"~",'Belegliste Pb'!Q175)</f>
        <v>~</v>
      </c>
      <c r="R175" s="124" t="str">
        <f>IF('Belegliste Pb'!R175=0,"~",'Belegliste Pb'!R175)</f>
        <v>~</v>
      </c>
      <c r="S175" s="251" t="str">
        <f>IF(R175="~","~",'Belegliste Pb'!S175)</f>
        <v>~</v>
      </c>
      <c r="T175" s="251" t="str">
        <f>IF(R175="~","~",'Belegliste Pb'!T175)</f>
        <v>~</v>
      </c>
      <c r="U175" s="97" t="str">
        <f>IF('Belegliste Pb'!U175=0,"~",'Belegliste Pb'!U175)</f>
        <v>~</v>
      </c>
    </row>
    <row r="176" spans="1:21" s="106" customFormat="1" ht="30" customHeight="1" x14ac:dyDescent="0.3">
      <c r="A176" s="126" t="str">
        <f t="shared" si="5"/>
        <v/>
      </c>
      <c r="B176" s="210" t="str">
        <f>IFERROR(VLOOKUP($C176,Nachschlagen!$B$2:$C$64,2, FALSE),"")</f>
        <v/>
      </c>
      <c r="C176" s="257"/>
      <c r="D176" s="244"/>
      <c r="E176" s="245"/>
      <c r="F176" s="108"/>
      <c r="G176" s="108"/>
      <c r="H176" s="244"/>
      <c r="I176" s="244"/>
      <c r="J176" s="250"/>
      <c r="K176" s="250"/>
      <c r="L176" s="123">
        <f t="shared" si="6"/>
        <v>0</v>
      </c>
      <c r="M176" s="244"/>
      <c r="N176" s="244"/>
      <c r="O176" s="244"/>
      <c r="P176" s="124" t="str">
        <f>IF('Belegliste Pb'!P176=0,"~",'Belegliste Pb'!P176)</f>
        <v>~</v>
      </c>
      <c r="Q176" s="125" t="str">
        <f>IF('Belegliste Pb'!Q176=0,"~",'Belegliste Pb'!Q176)</f>
        <v>~</v>
      </c>
      <c r="R176" s="124" t="str">
        <f>IF('Belegliste Pb'!R176=0,"~",'Belegliste Pb'!R176)</f>
        <v>~</v>
      </c>
      <c r="S176" s="251" t="str">
        <f>IF(R176="~","~",'Belegliste Pb'!S176)</f>
        <v>~</v>
      </c>
      <c r="T176" s="251" t="str">
        <f>IF(R176="~","~",'Belegliste Pb'!T176)</f>
        <v>~</v>
      </c>
      <c r="U176" s="97" t="str">
        <f>IF('Belegliste Pb'!U176=0,"~",'Belegliste Pb'!U176)</f>
        <v>~</v>
      </c>
    </row>
    <row r="177" spans="1:21" s="106" customFormat="1" ht="30" customHeight="1" x14ac:dyDescent="0.3">
      <c r="A177" s="126" t="str">
        <f t="shared" si="5"/>
        <v/>
      </c>
      <c r="B177" s="210" t="str">
        <f>IFERROR(VLOOKUP($C177,Nachschlagen!$B$2:$C$64,2, FALSE),"")</f>
        <v/>
      </c>
      <c r="C177" s="257"/>
      <c r="D177" s="244"/>
      <c r="E177" s="245"/>
      <c r="F177" s="108"/>
      <c r="G177" s="108"/>
      <c r="H177" s="244"/>
      <c r="I177" s="244"/>
      <c r="J177" s="250"/>
      <c r="K177" s="250"/>
      <c r="L177" s="123">
        <f t="shared" si="6"/>
        <v>0</v>
      </c>
      <c r="M177" s="244"/>
      <c r="N177" s="244"/>
      <c r="O177" s="244"/>
      <c r="P177" s="124" t="str">
        <f>IF('Belegliste Pb'!P177=0,"~",'Belegliste Pb'!P177)</f>
        <v>~</v>
      </c>
      <c r="Q177" s="125" t="str">
        <f>IF('Belegliste Pb'!Q177=0,"~",'Belegliste Pb'!Q177)</f>
        <v>~</v>
      </c>
      <c r="R177" s="124" t="str">
        <f>IF('Belegliste Pb'!R177=0,"~",'Belegliste Pb'!R177)</f>
        <v>~</v>
      </c>
      <c r="S177" s="251" t="str">
        <f>IF(R177="~","~",'Belegliste Pb'!S177)</f>
        <v>~</v>
      </c>
      <c r="T177" s="251" t="str">
        <f>IF(R177="~","~",'Belegliste Pb'!T177)</f>
        <v>~</v>
      </c>
      <c r="U177" s="97" t="str">
        <f>IF('Belegliste Pb'!U177=0,"~",'Belegliste Pb'!U177)</f>
        <v>~</v>
      </c>
    </row>
    <row r="178" spans="1:21" s="106" customFormat="1" ht="30" customHeight="1" x14ac:dyDescent="0.3">
      <c r="A178" s="126" t="str">
        <f t="shared" si="5"/>
        <v/>
      </c>
      <c r="B178" s="210" t="str">
        <f>IFERROR(VLOOKUP($C178,Nachschlagen!$B$2:$C$64,2, FALSE),"")</f>
        <v/>
      </c>
      <c r="C178" s="257"/>
      <c r="D178" s="244"/>
      <c r="E178" s="245"/>
      <c r="F178" s="108"/>
      <c r="G178" s="108"/>
      <c r="H178" s="244"/>
      <c r="I178" s="244"/>
      <c r="J178" s="250"/>
      <c r="K178" s="250"/>
      <c r="L178" s="123">
        <f t="shared" si="6"/>
        <v>0</v>
      </c>
      <c r="M178" s="244"/>
      <c r="N178" s="244"/>
      <c r="O178" s="244"/>
      <c r="P178" s="124" t="str">
        <f>IF('Belegliste Pb'!P178=0,"~",'Belegliste Pb'!P178)</f>
        <v>~</v>
      </c>
      <c r="Q178" s="125" t="str">
        <f>IF('Belegliste Pb'!Q178=0,"~",'Belegliste Pb'!Q178)</f>
        <v>~</v>
      </c>
      <c r="R178" s="124" t="str">
        <f>IF('Belegliste Pb'!R178=0,"~",'Belegliste Pb'!R178)</f>
        <v>~</v>
      </c>
      <c r="S178" s="251" t="str">
        <f>IF(R178="~","~",'Belegliste Pb'!S178)</f>
        <v>~</v>
      </c>
      <c r="T178" s="251" t="str">
        <f>IF(R178="~","~",'Belegliste Pb'!T178)</f>
        <v>~</v>
      </c>
      <c r="U178" s="97" t="str">
        <f>IF('Belegliste Pb'!U178=0,"~",'Belegliste Pb'!U178)</f>
        <v>~</v>
      </c>
    </row>
    <row r="179" spans="1:21" s="106" customFormat="1" ht="30" customHeight="1" x14ac:dyDescent="0.3">
      <c r="A179" s="126" t="str">
        <f t="shared" si="5"/>
        <v/>
      </c>
      <c r="B179" s="210" t="str">
        <f>IFERROR(VLOOKUP($C179,Nachschlagen!$B$2:$C$64,2, FALSE),"")</f>
        <v/>
      </c>
      <c r="C179" s="257"/>
      <c r="D179" s="244"/>
      <c r="E179" s="245"/>
      <c r="F179" s="108"/>
      <c r="G179" s="108"/>
      <c r="H179" s="244"/>
      <c r="I179" s="244"/>
      <c r="J179" s="250"/>
      <c r="K179" s="250"/>
      <c r="L179" s="123">
        <f t="shared" si="6"/>
        <v>0</v>
      </c>
      <c r="M179" s="244"/>
      <c r="N179" s="244"/>
      <c r="O179" s="244"/>
      <c r="P179" s="124" t="str">
        <f>IF('Belegliste Pb'!P179=0,"~",'Belegliste Pb'!P179)</f>
        <v>~</v>
      </c>
      <c r="Q179" s="125" t="str">
        <f>IF('Belegliste Pb'!Q179=0,"~",'Belegliste Pb'!Q179)</f>
        <v>~</v>
      </c>
      <c r="R179" s="124" t="str">
        <f>IF('Belegliste Pb'!R179=0,"~",'Belegliste Pb'!R179)</f>
        <v>~</v>
      </c>
      <c r="S179" s="251" t="str">
        <f>IF(R179="~","~",'Belegliste Pb'!S179)</f>
        <v>~</v>
      </c>
      <c r="T179" s="251" t="str">
        <f>IF(R179="~","~",'Belegliste Pb'!T179)</f>
        <v>~</v>
      </c>
      <c r="U179" s="97" t="str">
        <f>IF('Belegliste Pb'!U179=0,"~",'Belegliste Pb'!U179)</f>
        <v>~</v>
      </c>
    </row>
    <row r="180" spans="1:21" s="106" customFormat="1" ht="30" customHeight="1" x14ac:dyDescent="0.3">
      <c r="A180" s="126" t="str">
        <f t="shared" si="5"/>
        <v/>
      </c>
      <c r="B180" s="210" t="str">
        <f>IFERROR(VLOOKUP($C180,Nachschlagen!$B$2:$C$64,2, FALSE),"")</f>
        <v/>
      </c>
      <c r="C180" s="257"/>
      <c r="D180" s="244"/>
      <c r="E180" s="245"/>
      <c r="F180" s="108"/>
      <c r="G180" s="108"/>
      <c r="H180" s="244"/>
      <c r="I180" s="244"/>
      <c r="J180" s="250"/>
      <c r="K180" s="250"/>
      <c r="L180" s="123">
        <f t="shared" si="6"/>
        <v>0</v>
      </c>
      <c r="M180" s="244"/>
      <c r="N180" s="244"/>
      <c r="O180" s="244"/>
      <c r="P180" s="124" t="str">
        <f>IF('Belegliste Pb'!P180=0,"~",'Belegliste Pb'!P180)</f>
        <v>~</v>
      </c>
      <c r="Q180" s="125" t="str">
        <f>IF('Belegliste Pb'!Q180=0,"~",'Belegliste Pb'!Q180)</f>
        <v>~</v>
      </c>
      <c r="R180" s="124" t="str">
        <f>IF('Belegliste Pb'!R180=0,"~",'Belegliste Pb'!R180)</f>
        <v>~</v>
      </c>
      <c r="S180" s="251" t="str">
        <f>IF(R180="~","~",'Belegliste Pb'!S180)</f>
        <v>~</v>
      </c>
      <c r="T180" s="251" t="str">
        <f>IF(R180="~","~",'Belegliste Pb'!T180)</f>
        <v>~</v>
      </c>
      <c r="U180" s="97" t="str">
        <f>IF('Belegliste Pb'!U180=0,"~",'Belegliste Pb'!U180)</f>
        <v>~</v>
      </c>
    </row>
    <row r="181" spans="1:21" s="106" customFormat="1" ht="30" customHeight="1" x14ac:dyDescent="0.3">
      <c r="A181" s="126" t="str">
        <f t="shared" si="5"/>
        <v/>
      </c>
      <c r="B181" s="210" t="str">
        <f>IFERROR(VLOOKUP($C181,Nachschlagen!$B$2:$C$64,2, FALSE),"")</f>
        <v/>
      </c>
      <c r="C181" s="257"/>
      <c r="D181" s="244"/>
      <c r="E181" s="245"/>
      <c r="F181" s="108"/>
      <c r="G181" s="108"/>
      <c r="H181" s="244"/>
      <c r="I181" s="244"/>
      <c r="J181" s="250"/>
      <c r="K181" s="250"/>
      <c r="L181" s="123">
        <f t="shared" si="6"/>
        <v>0</v>
      </c>
      <c r="M181" s="244"/>
      <c r="N181" s="244"/>
      <c r="O181" s="244"/>
      <c r="P181" s="124" t="str">
        <f>IF('Belegliste Pb'!P181=0,"~",'Belegliste Pb'!P181)</f>
        <v>~</v>
      </c>
      <c r="Q181" s="125" t="str">
        <f>IF('Belegliste Pb'!Q181=0,"~",'Belegliste Pb'!Q181)</f>
        <v>~</v>
      </c>
      <c r="R181" s="124" t="str">
        <f>IF('Belegliste Pb'!R181=0,"~",'Belegliste Pb'!R181)</f>
        <v>~</v>
      </c>
      <c r="S181" s="251" t="str">
        <f>IF(R181="~","~",'Belegliste Pb'!S181)</f>
        <v>~</v>
      </c>
      <c r="T181" s="251" t="str">
        <f>IF(R181="~","~",'Belegliste Pb'!T181)</f>
        <v>~</v>
      </c>
      <c r="U181" s="97" t="str">
        <f>IF('Belegliste Pb'!U181=0,"~",'Belegliste Pb'!U181)</f>
        <v>~</v>
      </c>
    </row>
    <row r="182" spans="1:21" s="106" customFormat="1" ht="30" customHeight="1" x14ac:dyDescent="0.3">
      <c r="A182" s="126" t="str">
        <f t="shared" si="5"/>
        <v/>
      </c>
      <c r="B182" s="210" t="str">
        <f>IFERROR(VLOOKUP($C182,Nachschlagen!$B$2:$C$64,2, FALSE),"")</f>
        <v/>
      </c>
      <c r="C182" s="257"/>
      <c r="D182" s="244"/>
      <c r="E182" s="245"/>
      <c r="F182" s="108"/>
      <c r="G182" s="108"/>
      <c r="H182" s="244"/>
      <c r="I182" s="244"/>
      <c r="J182" s="250"/>
      <c r="K182" s="250"/>
      <c r="L182" s="123">
        <f t="shared" si="6"/>
        <v>0</v>
      </c>
      <c r="M182" s="244"/>
      <c r="N182" s="244"/>
      <c r="O182" s="244"/>
      <c r="P182" s="124" t="str">
        <f>IF('Belegliste Pb'!P182=0,"~",'Belegliste Pb'!P182)</f>
        <v>~</v>
      </c>
      <c r="Q182" s="125" t="str">
        <f>IF('Belegliste Pb'!Q182=0,"~",'Belegliste Pb'!Q182)</f>
        <v>~</v>
      </c>
      <c r="R182" s="124" t="str">
        <f>IF('Belegliste Pb'!R182=0,"~",'Belegliste Pb'!R182)</f>
        <v>~</v>
      </c>
      <c r="S182" s="251" t="str">
        <f>IF(R182="~","~",'Belegliste Pb'!S182)</f>
        <v>~</v>
      </c>
      <c r="T182" s="251" t="str">
        <f>IF(R182="~","~",'Belegliste Pb'!T182)</f>
        <v>~</v>
      </c>
      <c r="U182" s="97" t="str">
        <f>IF('Belegliste Pb'!U182=0,"~",'Belegliste Pb'!U182)</f>
        <v>~</v>
      </c>
    </row>
    <row r="183" spans="1:21" s="106" customFormat="1" ht="30" customHeight="1" x14ac:dyDescent="0.3">
      <c r="A183" s="126" t="str">
        <f t="shared" si="5"/>
        <v/>
      </c>
      <c r="B183" s="210" t="str">
        <f>IFERROR(VLOOKUP($C183,Nachschlagen!$B$2:$C$64,2, FALSE),"")</f>
        <v/>
      </c>
      <c r="C183" s="257"/>
      <c r="D183" s="244"/>
      <c r="E183" s="245"/>
      <c r="F183" s="108"/>
      <c r="G183" s="108"/>
      <c r="H183" s="244"/>
      <c r="I183" s="244"/>
      <c r="J183" s="250"/>
      <c r="K183" s="250"/>
      <c r="L183" s="123">
        <f t="shared" si="6"/>
        <v>0</v>
      </c>
      <c r="M183" s="244"/>
      <c r="N183" s="244"/>
      <c r="O183" s="244"/>
      <c r="P183" s="124" t="str">
        <f>IF('Belegliste Pb'!P183=0,"~",'Belegliste Pb'!P183)</f>
        <v>~</v>
      </c>
      <c r="Q183" s="125" t="str">
        <f>IF('Belegliste Pb'!Q183=0,"~",'Belegliste Pb'!Q183)</f>
        <v>~</v>
      </c>
      <c r="R183" s="124" t="str">
        <f>IF('Belegliste Pb'!R183=0,"~",'Belegliste Pb'!R183)</f>
        <v>~</v>
      </c>
      <c r="S183" s="251" t="str">
        <f>IF(R183="~","~",'Belegliste Pb'!S183)</f>
        <v>~</v>
      </c>
      <c r="T183" s="251" t="str">
        <f>IF(R183="~","~",'Belegliste Pb'!T183)</f>
        <v>~</v>
      </c>
      <c r="U183" s="97" t="str">
        <f>IF('Belegliste Pb'!U183=0,"~",'Belegliste Pb'!U183)</f>
        <v>~</v>
      </c>
    </row>
    <row r="184" spans="1:21" s="106" customFormat="1" ht="30" customHeight="1" x14ac:dyDescent="0.3">
      <c r="A184" s="126" t="str">
        <f t="shared" si="5"/>
        <v/>
      </c>
      <c r="B184" s="210" t="str">
        <f>IFERROR(VLOOKUP($C184,Nachschlagen!$B$2:$C$64,2, FALSE),"")</f>
        <v/>
      </c>
      <c r="C184" s="257"/>
      <c r="D184" s="244"/>
      <c r="E184" s="245"/>
      <c r="F184" s="108"/>
      <c r="G184" s="108"/>
      <c r="H184" s="244"/>
      <c r="I184" s="244"/>
      <c r="J184" s="250"/>
      <c r="K184" s="250"/>
      <c r="L184" s="123">
        <f t="shared" si="6"/>
        <v>0</v>
      </c>
      <c r="M184" s="244"/>
      <c r="N184" s="244"/>
      <c r="O184" s="244"/>
      <c r="P184" s="124" t="str">
        <f>IF('Belegliste Pb'!P184=0,"~",'Belegliste Pb'!P184)</f>
        <v>~</v>
      </c>
      <c r="Q184" s="125" t="str">
        <f>IF('Belegliste Pb'!Q184=0,"~",'Belegliste Pb'!Q184)</f>
        <v>~</v>
      </c>
      <c r="R184" s="124" t="str">
        <f>IF('Belegliste Pb'!R184=0,"~",'Belegliste Pb'!R184)</f>
        <v>~</v>
      </c>
      <c r="S184" s="251" t="str">
        <f>IF(R184="~","~",'Belegliste Pb'!S184)</f>
        <v>~</v>
      </c>
      <c r="T184" s="251" t="str">
        <f>IF(R184="~","~",'Belegliste Pb'!T184)</f>
        <v>~</v>
      </c>
      <c r="U184" s="97" t="str">
        <f>IF('Belegliste Pb'!U184=0,"~",'Belegliste Pb'!U184)</f>
        <v>~</v>
      </c>
    </row>
    <row r="185" spans="1:21" s="106" customFormat="1" ht="30" customHeight="1" x14ac:dyDescent="0.3">
      <c r="A185" s="126" t="str">
        <f t="shared" si="5"/>
        <v/>
      </c>
      <c r="B185" s="210" t="str">
        <f>IFERROR(VLOOKUP($C185,Nachschlagen!$B$2:$C$64,2, FALSE),"")</f>
        <v/>
      </c>
      <c r="C185" s="257"/>
      <c r="D185" s="244"/>
      <c r="E185" s="245"/>
      <c r="F185" s="108"/>
      <c r="G185" s="108"/>
      <c r="H185" s="244"/>
      <c r="I185" s="244"/>
      <c r="J185" s="250"/>
      <c r="K185" s="250"/>
      <c r="L185" s="123">
        <f t="shared" si="6"/>
        <v>0</v>
      </c>
      <c r="M185" s="244"/>
      <c r="N185" s="244"/>
      <c r="O185" s="244"/>
      <c r="P185" s="124" t="str">
        <f>IF('Belegliste Pb'!P185=0,"~",'Belegliste Pb'!P185)</f>
        <v>~</v>
      </c>
      <c r="Q185" s="125" t="str">
        <f>IF('Belegliste Pb'!Q185=0,"~",'Belegliste Pb'!Q185)</f>
        <v>~</v>
      </c>
      <c r="R185" s="124" t="str">
        <f>IF('Belegliste Pb'!R185=0,"~",'Belegliste Pb'!R185)</f>
        <v>~</v>
      </c>
      <c r="S185" s="251" t="str">
        <f>IF(R185="~","~",'Belegliste Pb'!S185)</f>
        <v>~</v>
      </c>
      <c r="T185" s="251" t="str">
        <f>IF(R185="~","~",'Belegliste Pb'!T185)</f>
        <v>~</v>
      </c>
      <c r="U185" s="97" t="str">
        <f>IF('Belegliste Pb'!U185=0,"~",'Belegliste Pb'!U185)</f>
        <v>~</v>
      </c>
    </row>
    <row r="186" spans="1:21" s="106" customFormat="1" ht="30" customHeight="1" x14ac:dyDescent="0.3">
      <c r="A186" s="126" t="str">
        <f t="shared" si="5"/>
        <v/>
      </c>
      <c r="B186" s="210" t="str">
        <f>IFERROR(VLOOKUP($C186,Nachschlagen!$B$2:$C$64,2, FALSE),"")</f>
        <v/>
      </c>
      <c r="C186" s="257"/>
      <c r="D186" s="244"/>
      <c r="E186" s="245"/>
      <c r="F186" s="108"/>
      <c r="G186" s="108"/>
      <c r="H186" s="244"/>
      <c r="I186" s="244"/>
      <c r="J186" s="250"/>
      <c r="K186" s="250"/>
      <c r="L186" s="123">
        <f t="shared" si="6"/>
        <v>0</v>
      </c>
      <c r="M186" s="244"/>
      <c r="N186" s="244"/>
      <c r="O186" s="244"/>
      <c r="P186" s="124" t="str">
        <f>IF('Belegliste Pb'!P186=0,"~",'Belegliste Pb'!P186)</f>
        <v>~</v>
      </c>
      <c r="Q186" s="125" t="str">
        <f>IF('Belegliste Pb'!Q186=0,"~",'Belegliste Pb'!Q186)</f>
        <v>~</v>
      </c>
      <c r="R186" s="124" t="str">
        <f>IF('Belegliste Pb'!R186=0,"~",'Belegliste Pb'!R186)</f>
        <v>~</v>
      </c>
      <c r="S186" s="251" t="str">
        <f>IF(R186="~","~",'Belegliste Pb'!S186)</f>
        <v>~</v>
      </c>
      <c r="T186" s="251" t="str">
        <f>IF(R186="~","~",'Belegliste Pb'!T186)</f>
        <v>~</v>
      </c>
      <c r="U186" s="97" t="str">
        <f>IF('Belegliste Pb'!U186=0,"~",'Belegliste Pb'!U186)</f>
        <v>~</v>
      </c>
    </row>
    <row r="187" spans="1:21" s="106" customFormat="1" ht="30" customHeight="1" x14ac:dyDescent="0.3">
      <c r="A187" s="126" t="str">
        <f t="shared" si="5"/>
        <v/>
      </c>
      <c r="B187" s="210" t="str">
        <f>IFERROR(VLOOKUP($C187,Nachschlagen!$B$2:$C$64,2, FALSE),"")</f>
        <v/>
      </c>
      <c r="C187" s="257"/>
      <c r="D187" s="244"/>
      <c r="E187" s="245"/>
      <c r="F187" s="108"/>
      <c r="G187" s="108"/>
      <c r="H187" s="244"/>
      <c r="I187" s="244"/>
      <c r="J187" s="250"/>
      <c r="K187" s="250"/>
      <c r="L187" s="123">
        <f t="shared" si="6"/>
        <v>0</v>
      </c>
      <c r="M187" s="244"/>
      <c r="N187" s="244"/>
      <c r="O187" s="244"/>
      <c r="P187" s="124" t="str">
        <f>IF('Belegliste Pb'!P187=0,"~",'Belegliste Pb'!P187)</f>
        <v>~</v>
      </c>
      <c r="Q187" s="125" t="str">
        <f>IF('Belegliste Pb'!Q187=0,"~",'Belegliste Pb'!Q187)</f>
        <v>~</v>
      </c>
      <c r="R187" s="124" t="str">
        <f>IF('Belegliste Pb'!R187=0,"~",'Belegliste Pb'!R187)</f>
        <v>~</v>
      </c>
      <c r="S187" s="251" t="str">
        <f>IF(R187="~","~",'Belegliste Pb'!S187)</f>
        <v>~</v>
      </c>
      <c r="T187" s="251" t="str">
        <f>IF(R187="~","~",'Belegliste Pb'!T187)</f>
        <v>~</v>
      </c>
      <c r="U187" s="97" t="str">
        <f>IF('Belegliste Pb'!U187=0,"~",'Belegliste Pb'!U187)</f>
        <v>~</v>
      </c>
    </row>
    <row r="188" spans="1:21" s="106" customFormat="1" ht="30" customHeight="1" x14ac:dyDescent="0.3">
      <c r="A188" s="126" t="str">
        <f t="shared" si="5"/>
        <v/>
      </c>
      <c r="B188" s="210" t="str">
        <f>IFERROR(VLOOKUP($C188,Nachschlagen!$B$2:$C$64,2, FALSE),"")</f>
        <v/>
      </c>
      <c r="C188" s="257"/>
      <c r="D188" s="244"/>
      <c r="E188" s="245"/>
      <c r="F188" s="108"/>
      <c r="G188" s="108"/>
      <c r="H188" s="244"/>
      <c r="I188" s="244"/>
      <c r="J188" s="250"/>
      <c r="K188" s="250"/>
      <c r="L188" s="123">
        <f t="shared" si="6"/>
        <v>0</v>
      </c>
      <c r="M188" s="244"/>
      <c r="N188" s="244"/>
      <c r="O188" s="244"/>
      <c r="P188" s="124" t="str">
        <f>IF('Belegliste Pb'!P188=0,"~",'Belegliste Pb'!P188)</f>
        <v>~</v>
      </c>
      <c r="Q188" s="125" t="str">
        <f>IF('Belegliste Pb'!Q188=0,"~",'Belegliste Pb'!Q188)</f>
        <v>~</v>
      </c>
      <c r="R188" s="124" t="str">
        <f>IF('Belegliste Pb'!R188=0,"~",'Belegliste Pb'!R188)</f>
        <v>~</v>
      </c>
      <c r="S188" s="251" t="str">
        <f>IF(R188="~","~",'Belegliste Pb'!S188)</f>
        <v>~</v>
      </c>
      <c r="T188" s="251" t="str">
        <f>IF(R188="~","~",'Belegliste Pb'!T188)</f>
        <v>~</v>
      </c>
      <c r="U188" s="97" t="str">
        <f>IF('Belegliste Pb'!U188=0,"~",'Belegliste Pb'!U188)</f>
        <v>~</v>
      </c>
    </row>
    <row r="189" spans="1:21" s="106" customFormat="1" ht="30" customHeight="1" x14ac:dyDescent="0.3">
      <c r="A189" s="126" t="str">
        <f t="shared" si="5"/>
        <v/>
      </c>
      <c r="B189" s="210" t="str">
        <f>IFERROR(VLOOKUP($C189,Nachschlagen!$B$2:$C$64,2, FALSE),"")</f>
        <v/>
      </c>
      <c r="C189" s="257"/>
      <c r="D189" s="244"/>
      <c r="E189" s="245"/>
      <c r="F189" s="108"/>
      <c r="G189" s="108"/>
      <c r="H189" s="244"/>
      <c r="I189" s="244"/>
      <c r="J189" s="250"/>
      <c r="K189" s="250"/>
      <c r="L189" s="123">
        <f t="shared" si="6"/>
        <v>0</v>
      </c>
      <c r="M189" s="244"/>
      <c r="N189" s="244"/>
      <c r="O189" s="244"/>
      <c r="P189" s="124" t="str">
        <f>IF('Belegliste Pb'!P189=0,"~",'Belegliste Pb'!P189)</f>
        <v>~</v>
      </c>
      <c r="Q189" s="125" t="str">
        <f>IF('Belegliste Pb'!Q189=0,"~",'Belegliste Pb'!Q189)</f>
        <v>~</v>
      </c>
      <c r="R189" s="124" t="str">
        <f>IF('Belegliste Pb'!R189=0,"~",'Belegliste Pb'!R189)</f>
        <v>~</v>
      </c>
      <c r="S189" s="251" t="str">
        <f>IF(R189="~","~",'Belegliste Pb'!S189)</f>
        <v>~</v>
      </c>
      <c r="T189" s="251" t="str">
        <f>IF(R189="~","~",'Belegliste Pb'!T189)</f>
        <v>~</v>
      </c>
      <c r="U189" s="97" t="str">
        <f>IF('Belegliste Pb'!U189=0,"~",'Belegliste Pb'!U189)</f>
        <v>~</v>
      </c>
    </row>
    <row r="190" spans="1:21" s="106" customFormat="1" ht="30" customHeight="1" x14ac:dyDescent="0.3">
      <c r="A190" s="126" t="str">
        <f t="shared" si="5"/>
        <v/>
      </c>
      <c r="B190" s="210" t="str">
        <f>IFERROR(VLOOKUP($C190,Nachschlagen!$B$2:$C$64,2, FALSE),"")</f>
        <v/>
      </c>
      <c r="C190" s="257"/>
      <c r="D190" s="244"/>
      <c r="E190" s="245"/>
      <c r="F190" s="108"/>
      <c r="G190" s="108"/>
      <c r="H190" s="244"/>
      <c r="I190" s="244"/>
      <c r="J190" s="250"/>
      <c r="K190" s="250"/>
      <c r="L190" s="123">
        <f t="shared" si="6"/>
        <v>0</v>
      </c>
      <c r="M190" s="244"/>
      <c r="N190" s="244"/>
      <c r="O190" s="244"/>
      <c r="P190" s="124" t="str">
        <f>IF('Belegliste Pb'!P190=0,"~",'Belegliste Pb'!P190)</f>
        <v>~</v>
      </c>
      <c r="Q190" s="125" t="str">
        <f>IF('Belegliste Pb'!Q190=0,"~",'Belegliste Pb'!Q190)</f>
        <v>~</v>
      </c>
      <c r="R190" s="124" t="str">
        <f>IF('Belegliste Pb'!R190=0,"~",'Belegliste Pb'!R190)</f>
        <v>~</v>
      </c>
      <c r="S190" s="251" t="str">
        <f>IF(R190="~","~",'Belegliste Pb'!S190)</f>
        <v>~</v>
      </c>
      <c r="T190" s="251" t="str">
        <f>IF(R190="~","~",'Belegliste Pb'!T190)</f>
        <v>~</v>
      </c>
      <c r="U190" s="97" t="str">
        <f>IF('Belegliste Pb'!U190=0,"~",'Belegliste Pb'!U190)</f>
        <v>~</v>
      </c>
    </row>
    <row r="191" spans="1:21" s="106" customFormat="1" ht="30" customHeight="1" x14ac:dyDescent="0.3">
      <c r="A191" s="126" t="str">
        <f t="shared" si="5"/>
        <v/>
      </c>
      <c r="B191" s="210" t="str">
        <f>IFERROR(VLOOKUP($C191,Nachschlagen!$B$2:$C$64,2, FALSE),"")</f>
        <v/>
      </c>
      <c r="C191" s="257"/>
      <c r="D191" s="244"/>
      <c r="E191" s="245"/>
      <c r="F191" s="108"/>
      <c r="G191" s="108"/>
      <c r="H191" s="244"/>
      <c r="I191" s="244"/>
      <c r="J191" s="250"/>
      <c r="K191" s="250"/>
      <c r="L191" s="123">
        <f t="shared" si="6"/>
        <v>0</v>
      </c>
      <c r="M191" s="244"/>
      <c r="N191" s="244"/>
      <c r="O191" s="244"/>
      <c r="P191" s="124" t="str">
        <f>IF('Belegliste Pb'!P191=0,"~",'Belegliste Pb'!P191)</f>
        <v>~</v>
      </c>
      <c r="Q191" s="125" t="str">
        <f>IF('Belegliste Pb'!Q191=0,"~",'Belegliste Pb'!Q191)</f>
        <v>~</v>
      </c>
      <c r="R191" s="124" t="str">
        <f>IF('Belegliste Pb'!R191=0,"~",'Belegliste Pb'!R191)</f>
        <v>~</v>
      </c>
      <c r="S191" s="251" t="str">
        <f>IF(R191="~","~",'Belegliste Pb'!S191)</f>
        <v>~</v>
      </c>
      <c r="T191" s="251" t="str">
        <f>IF(R191="~","~",'Belegliste Pb'!T191)</f>
        <v>~</v>
      </c>
      <c r="U191" s="97" t="str">
        <f>IF('Belegliste Pb'!U191=0,"~",'Belegliste Pb'!U191)</f>
        <v>~</v>
      </c>
    </row>
    <row r="192" spans="1:21" s="106" customFormat="1" ht="30" customHeight="1" x14ac:dyDescent="0.3">
      <c r="A192" s="126" t="str">
        <f t="shared" si="5"/>
        <v/>
      </c>
      <c r="B192" s="210" t="str">
        <f>IFERROR(VLOOKUP($C192,Nachschlagen!$B$2:$C$64,2, FALSE),"")</f>
        <v/>
      </c>
      <c r="C192" s="257"/>
      <c r="D192" s="244"/>
      <c r="E192" s="245"/>
      <c r="F192" s="108"/>
      <c r="G192" s="108"/>
      <c r="H192" s="244"/>
      <c r="I192" s="244"/>
      <c r="J192" s="250"/>
      <c r="K192" s="250"/>
      <c r="L192" s="123">
        <f t="shared" si="6"/>
        <v>0</v>
      </c>
      <c r="M192" s="244"/>
      <c r="N192" s="244"/>
      <c r="O192" s="244"/>
      <c r="P192" s="124" t="str">
        <f>IF('Belegliste Pb'!P192=0,"~",'Belegliste Pb'!P192)</f>
        <v>~</v>
      </c>
      <c r="Q192" s="125" t="str">
        <f>IF('Belegliste Pb'!Q192=0,"~",'Belegliste Pb'!Q192)</f>
        <v>~</v>
      </c>
      <c r="R192" s="124" t="str">
        <f>IF('Belegliste Pb'!R192=0,"~",'Belegliste Pb'!R192)</f>
        <v>~</v>
      </c>
      <c r="S192" s="251" t="str">
        <f>IF(R192="~","~",'Belegliste Pb'!S192)</f>
        <v>~</v>
      </c>
      <c r="T192" s="251" t="str">
        <f>IF(R192="~","~",'Belegliste Pb'!T192)</f>
        <v>~</v>
      </c>
      <c r="U192" s="97" t="str">
        <f>IF('Belegliste Pb'!U192=0,"~",'Belegliste Pb'!U192)</f>
        <v>~</v>
      </c>
    </row>
    <row r="193" spans="1:21" s="106" customFormat="1" ht="30" customHeight="1" x14ac:dyDescent="0.3">
      <c r="A193" s="126" t="str">
        <f t="shared" si="5"/>
        <v/>
      </c>
      <c r="B193" s="210" t="str">
        <f>IFERROR(VLOOKUP($C193,Nachschlagen!$B$2:$C$64,2, FALSE),"")</f>
        <v/>
      </c>
      <c r="C193" s="257"/>
      <c r="D193" s="244"/>
      <c r="E193" s="245"/>
      <c r="F193" s="108"/>
      <c r="G193" s="108"/>
      <c r="H193" s="244"/>
      <c r="I193" s="244"/>
      <c r="J193" s="250"/>
      <c r="K193" s="250"/>
      <c r="L193" s="123">
        <f t="shared" si="6"/>
        <v>0</v>
      </c>
      <c r="M193" s="244"/>
      <c r="N193" s="244"/>
      <c r="O193" s="244"/>
      <c r="P193" s="124" t="str">
        <f>IF('Belegliste Pb'!P193=0,"~",'Belegliste Pb'!P193)</f>
        <v>~</v>
      </c>
      <c r="Q193" s="125" t="str">
        <f>IF('Belegliste Pb'!Q193=0,"~",'Belegliste Pb'!Q193)</f>
        <v>~</v>
      </c>
      <c r="R193" s="124" t="str">
        <f>IF('Belegliste Pb'!R193=0,"~",'Belegliste Pb'!R193)</f>
        <v>~</v>
      </c>
      <c r="S193" s="251" t="str">
        <f>IF(R193="~","~",'Belegliste Pb'!S193)</f>
        <v>~</v>
      </c>
      <c r="T193" s="251" t="str">
        <f>IF(R193="~","~",'Belegliste Pb'!T193)</f>
        <v>~</v>
      </c>
      <c r="U193" s="97" t="str">
        <f>IF('Belegliste Pb'!U193=0,"~",'Belegliste Pb'!U193)</f>
        <v>~</v>
      </c>
    </row>
    <row r="194" spans="1:21" s="106" customFormat="1" ht="30" customHeight="1" x14ac:dyDescent="0.3">
      <c r="A194" s="126" t="str">
        <f t="shared" si="5"/>
        <v/>
      </c>
      <c r="B194" s="210" t="str">
        <f>IFERROR(VLOOKUP($C194,Nachschlagen!$B$2:$C$64,2, FALSE),"")</f>
        <v/>
      </c>
      <c r="C194" s="257"/>
      <c r="D194" s="244"/>
      <c r="E194" s="245"/>
      <c r="F194" s="108"/>
      <c r="G194" s="108"/>
      <c r="H194" s="244"/>
      <c r="I194" s="244"/>
      <c r="J194" s="250"/>
      <c r="K194" s="250"/>
      <c r="L194" s="123">
        <f t="shared" si="6"/>
        <v>0</v>
      </c>
      <c r="M194" s="244"/>
      <c r="N194" s="244"/>
      <c r="O194" s="244"/>
      <c r="P194" s="124" t="str">
        <f>IF('Belegliste Pb'!P194=0,"~",'Belegliste Pb'!P194)</f>
        <v>~</v>
      </c>
      <c r="Q194" s="125" t="str">
        <f>IF('Belegliste Pb'!Q194=0,"~",'Belegliste Pb'!Q194)</f>
        <v>~</v>
      </c>
      <c r="R194" s="124" t="str">
        <f>IF('Belegliste Pb'!R194=0,"~",'Belegliste Pb'!R194)</f>
        <v>~</v>
      </c>
      <c r="S194" s="251" t="str">
        <f>IF(R194="~","~",'Belegliste Pb'!S194)</f>
        <v>~</v>
      </c>
      <c r="T194" s="251" t="str">
        <f>IF(R194="~","~",'Belegliste Pb'!T194)</f>
        <v>~</v>
      </c>
      <c r="U194" s="97" t="str">
        <f>IF('Belegliste Pb'!U194=0,"~",'Belegliste Pb'!U194)</f>
        <v>~</v>
      </c>
    </row>
    <row r="195" spans="1:21" s="106" customFormat="1" ht="30" customHeight="1" x14ac:dyDescent="0.3">
      <c r="A195" s="126" t="str">
        <f t="shared" si="5"/>
        <v/>
      </c>
      <c r="B195" s="210" t="str">
        <f>IFERROR(VLOOKUP($C195,Nachschlagen!$B$2:$C$64,2, FALSE),"")</f>
        <v/>
      </c>
      <c r="C195" s="257"/>
      <c r="D195" s="244"/>
      <c r="E195" s="245"/>
      <c r="F195" s="108"/>
      <c r="G195" s="108"/>
      <c r="H195" s="244"/>
      <c r="I195" s="244"/>
      <c r="J195" s="250"/>
      <c r="K195" s="250"/>
      <c r="L195" s="123">
        <f t="shared" si="6"/>
        <v>0</v>
      </c>
      <c r="M195" s="244"/>
      <c r="N195" s="244"/>
      <c r="O195" s="244"/>
      <c r="P195" s="124" t="str">
        <f>IF('Belegliste Pb'!P195=0,"~",'Belegliste Pb'!P195)</f>
        <v>~</v>
      </c>
      <c r="Q195" s="125" t="str">
        <f>IF('Belegliste Pb'!Q195=0,"~",'Belegliste Pb'!Q195)</f>
        <v>~</v>
      </c>
      <c r="R195" s="124" t="str">
        <f>IF('Belegliste Pb'!R195=0,"~",'Belegliste Pb'!R195)</f>
        <v>~</v>
      </c>
      <c r="S195" s="251" t="str">
        <f>IF(R195="~","~",'Belegliste Pb'!S195)</f>
        <v>~</v>
      </c>
      <c r="T195" s="251" t="str">
        <f>IF(R195="~","~",'Belegliste Pb'!T195)</f>
        <v>~</v>
      </c>
      <c r="U195" s="97" t="str">
        <f>IF('Belegliste Pb'!U195=0,"~",'Belegliste Pb'!U195)</f>
        <v>~</v>
      </c>
    </row>
    <row r="196" spans="1:21" s="106" customFormat="1" ht="30" customHeight="1" x14ac:dyDescent="0.3">
      <c r="A196" s="126" t="str">
        <f t="shared" si="5"/>
        <v/>
      </c>
      <c r="B196" s="210" t="str">
        <f>IFERROR(VLOOKUP($C196,Nachschlagen!$B$2:$C$64,2, FALSE),"")</f>
        <v/>
      </c>
      <c r="C196" s="257"/>
      <c r="D196" s="244"/>
      <c r="E196" s="245"/>
      <c r="F196" s="108"/>
      <c r="G196" s="108"/>
      <c r="H196" s="244"/>
      <c r="I196" s="244"/>
      <c r="J196" s="250"/>
      <c r="K196" s="250"/>
      <c r="L196" s="123">
        <f t="shared" si="6"/>
        <v>0</v>
      </c>
      <c r="M196" s="244"/>
      <c r="N196" s="244"/>
      <c r="O196" s="244"/>
      <c r="P196" s="124" t="str">
        <f>IF('Belegliste Pb'!P196=0,"~",'Belegliste Pb'!P196)</f>
        <v>~</v>
      </c>
      <c r="Q196" s="125" t="str">
        <f>IF('Belegliste Pb'!Q196=0,"~",'Belegliste Pb'!Q196)</f>
        <v>~</v>
      </c>
      <c r="R196" s="124" t="str">
        <f>IF('Belegliste Pb'!R196=0,"~",'Belegliste Pb'!R196)</f>
        <v>~</v>
      </c>
      <c r="S196" s="251" t="str">
        <f>IF(R196="~","~",'Belegliste Pb'!S196)</f>
        <v>~</v>
      </c>
      <c r="T196" s="251" t="str">
        <f>IF(R196="~","~",'Belegliste Pb'!T196)</f>
        <v>~</v>
      </c>
      <c r="U196" s="97" t="str">
        <f>IF('Belegliste Pb'!U196=0,"~",'Belegliste Pb'!U196)</f>
        <v>~</v>
      </c>
    </row>
    <row r="197" spans="1:21" s="106" customFormat="1" ht="30" customHeight="1" x14ac:dyDescent="0.3">
      <c r="A197" s="126" t="str">
        <f t="shared" si="5"/>
        <v/>
      </c>
      <c r="B197" s="210" t="str">
        <f>IFERROR(VLOOKUP($C197,Nachschlagen!$B$2:$C$64,2, FALSE),"")</f>
        <v/>
      </c>
      <c r="C197" s="257"/>
      <c r="D197" s="244"/>
      <c r="E197" s="245"/>
      <c r="F197" s="108"/>
      <c r="G197" s="108"/>
      <c r="H197" s="244"/>
      <c r="I197" s="244"/>
      <c r="J197" s="250"/>
      <c r="K197" s="250"/>
      <c r="L197" s="123">
        <f t="shared" si="6"/>
        <v>0</v>
      </c>
      <c r="M197" s="244"/>
      <c r="N197" s="244"/>
      <c r="O197" s="244"/>
      <c r="P197" s="124" t="str">
        <f>IF('Belegliste Pb'!P197=0,"~",'Belegliste Pb'!P197)</f>
        <v>~</v>
      </c>
      <c r="Q197" s="125" t="str">
        <f>IF('Belegliste Pb'!Q197=0,"~",'Belegliste Pb'!Q197)</f>
        <v>~</v>
      </c>
      <c r="R197" s="124" t="str">
        <f>IF('Belegliste Pb'!R197=0,"~",'Belegliste Pb'!R197)</f>
        <v>~</v>
      </c>
      <c r="S197" s="251" t="str">
        <f>IF(R197="~","~",'Belegliste Pb'!S197)</f>
        <v>~</v>
      </c>
      <c r="T197" s="251" t="str">
        <f>IF(R197="~","~",'Belegliste Pb'!T197)</f>
        <v>~</v>
      </c>
      <c r="U197" s="97" t="str">
        <f>IF('Belegliste Pb'!U197=0,"~",'Belegliste Pb'!U197)</f>
        <v>~</v>
      </c>
    </row>
    <row r="198" spans="1:21" s="106" customFormat="1" ht="30" customHeight="1" x14ac:dyDescent="0.3">
      <c r="A198" s="126" t="str">
        <f t="shared" si="5"/>
        <v/>
      </c>
      <c r="B198" s="210" t="str">
        <f>IFERROR(VLOOKUP($C198,Nachschlagen!$B$2:$C$64,2, FALSE),"")</f>
        <v/>
      </c>
      <c r="C198" s="257"/>
      <c r="D198" s="244"/>
      <c r="E198" s="245"/>
      <c r="F198" s="108"/>
      <c r="G198" s="108"/>
      <c r="H198" s="244"/>
      <c r="I198" s="244"/>
      <c r="J198" s="250"/>
      <c r="K198" s="250"/>
      <c r="L198" s="123">
        <f t="shared" si="6"/>
        <v>0</v>
      </c>
      <c r="M198" s="244"/>
      <c r="N198" s="244"/>
      <c r="O198" s="244"/>
      <c r="P198" s="124" t="str">
        <f>IF('Belegliste Pb'!P198=0,"~",'Belegliste Pb'!P198)</f>
        <v>~</v>
      </c>
      <c r="Q198" s="125" t="str">
        <f>IF('Belegliste Pb'!Q198=0,"~",'Belegliste Pb'!Q198)</f>
        <v>~</v>
      </c>
      <c r="R198" s="124" t="str">
        <f>IF('Belegliste Pb'!R198=0,"~",'Belegliste Pb'!R198)</f>
        <v>~</v>
      </c>
      <c r="S198" s="251" t="str">
        <f>IF(R198="~","~",'Belegliste Pb'!S198)</f>
        <v>~</v>
      </c>
      <c r="T198" s="251" t="str">
        <f>IF(R198="~","~",'Belegliste Pb'!T198)</f>
        <v>~</v>
      </c>
      <c r="U198" s="97" t="str">
        <f>IF('Belegliste Pb'!U198=0,"~",'Belegliste Pb'!U198)</f>
        <v>~</v>
      </c>
    </row>
    <row r="199" spans="1:21" s="106" customFormat="1" ht="30" customHeight="1" x14ac:dyDescent="0.3">
      <c r="A199" s="126" t="str">
        <f t="shared" si="5"/>
        <v/>
      </c>
      <c r="B199" s="210" t="str">
        <f>IFERROR(VLOOKUP($C199,Nachschlagen!$B$2:$C$64,2, FALSE),"")</f>
        <v/>
      </c>
      <c r="C199" s="257"/>
      <c r="D199" s="244"/>
      <c r="E199" s="245"/>
      <c r="F199" s="108"/>
      <c r="G199" s="108"/>
      <c r="H199" s="244"/>
      <c r="I199" s="244"/>
      <c r="J199" s="250"/>
      <c r="K199" s="250"/>
      <c r="L199" s="123">
        <f t="shared" si="6"/>
        <v>0</v>
      </c>
      <c r="M199" s="244"/>
      <c r="N199" s="244"/>
      <c r="O199" s="244"/>
      <c r="P199" s="124" t="str">
        <f>IF('Belegliste Pb'!P199=0,"~",'Belegliste Pb'!P199)</f>
        <v>~</v>
      </c>
      <c r="Q199" s="125" t="str">
        <f>IF('Belegliste Pb'!Q199=0,"~",'Belegliste Pb'!Q199)</f>
        <v>~</v>
      </c>
      <c r="R199" s="124" t="str">
        <f>IF('Belegliste Pb'!R199=0,"~",'Belegliste Pb'!R199)</f>
        <v>~</v>
      </c>
      <c r="S199" s="251" t="str">
        <f>IF(R199="~","~",'Belegliste Pb'!S199)</f>
        <v>~</v>
      </c>
      <c r="T199" s="251" t="str">
        <f>IF(R199="~","~",'Belegliste Pb'!T199)</f>
        <v>~</v>
      </c>
      <c r="U199" s="97" t="str">
        <f>IF('Belegliste Pb'!U199=0,"~",'Belegliste Pb'!U199)</f>
        <v>~</v>
      </c>
    </row>
    <row r="200" spans="1:21" s="106" customFormat="1" ht="30" customHeight="1" x14ac:dyDescent="0.3">
      <c r="A200" s="126" t="str">
        <f t="shared" si="5"/>
        <v/>
      </c>
      <c r="B200" s="210" t="str">
        <f>IFERROR(VLOOKUP($C200,Nachschlagen!$B$2:$C$64,2, FALSE),"")</f>
        <v/>
      </c>
      <c r="C200" s="257"/>
      <c r="D200" s="244"/>
      <c r="E200" s="245"/>
      <c r="F200" s="108"/>
      <c r="G200" s="108"/>
      <c r="H200" s="244"/>
      <c r="I200" s="244"/>
      <c r="J200" s="250"/>
      <c r="K200" s="250"/>
      <c r="L200" s="123">
        <f t="shared" si="6"/>
        <v>0</v>
      </c>
      <c r="M200" s="244"/>
      <c r="N200" s="244"/>
      <c r="O200" s="244"/>
      <c r="P200" s="124" t="str">
        <f>IF('Belegliste Pb'!P200=0,"~",'Belegliste Pb'!P200)</f>
        <v>~</v>
      </c>
      <c r="Q200" s="125" t="str">
        <f>IF('Belegliste Pb'!Q200=0,"~",'Belegliste Pb'!Q200)</f>
        <v>~</v>
      </c>
      <c r="R200" s="124" t="str">
        <f>IF('Belegliste Pb'!R200=0,"~",'Belegliste Pb'!R200)</f>
        <v>~</v>
      </c>
      <c r="S200" s="251" t="str">
        <f>IF(R200="~","~",'Belegliste Pb'!S200)</f>
        <v>~</v>
      </c>
      <c r="T200" s="251" t="str">
        <f>IF(R200="~","~",'Belegliste Pb'!T200)</f>
        <v>~</v>
      </c>
      <c r="U200" s="97" t="str">
        <f>IF('Belegliste Pb'!U200=0,"~",'Belegliste Pb'!U200)</f>
        <v>~</v>
      </c>
    </row>
    <row r="201" spans="1:21" s="106" customFormat="1" ht="30" customHeight="1" x14ac:dyDescent="0.3">
      <c r="A201" s="126" t="str">
        <f t="shared" si="5"/>
        <v/>
      </c>
      <c r="B201" s="210" t="str">
        <f>IFERROR(VLOOKUP($C201,Nachschlagen!$B$2:$C$64,2, FALSE),"")</f>
        <v/>
      </c>
      <c r="C201" s="257"/>
      <c r="D201" s="244"/>
      <c r="E201" s="245"/>
      <c r="F201" s="108"/>
      <c r="G201" s="108"/>
      <c r="H201" s="244"/>
      <c r="I201" s="244"/>
      <c r="J201" s="250"/>
      <c r="K201" s="250"/>
      <c r="L201" s="123">
        <f t="shared" si="6"/>
        <v>0</v>
      </c>
      <c r="M201" s="244"/>
      <c r="N201" s="244"/>
      <c r="O201" s="244"/>
      <c r="P201" s="124" t="str">
        <f>IF('Belegliste Pb'!P201=0,"~",'Belegliste Pb'!P201)</f>
        <v>~</v>
      </c>
      <c r="Q201" s="125" t="str">
        <f>IF('Belegliste Pb'!Q201=0,"~",'Belegliste Pb'!Q201)</f>
        <v>~</v>
      </c>
      <c r="R201" s="124" t="str">
        <f>IF('Belegliste Pb'!R201=0,"~",'Belegliste Pb'!R201)</f>
        <v>~</v>
      </c>
      <c r="S201" s="251" t="str">
        <f>IF(R201="~","~",'Belegliste Pb'!S201)</f>
        <v>~</v>
      </c>
      <c r="T201" s="251" t="str">
        <f>IF(R201="~","~",'Belegliste Pb'!T201)</f>
        <v>~</v>
      </c>
      <c r="U201" s="97" t="str">
        <f>IF('Belegliste Pb'!U201=0,"~",'Belegliste Pb'!U201)</f>
        <v>~</v>
      </c>
    </row>
    <row r="202" spans="1:21" s="106" customFormat="1" ht="30" customHeight="1" x14ac:dyDescent="0.3">
      <c r="A202" s="126" t="str">
        <f t="shared" si="5"/>
        <v/>
      </c>
      <c r="B202" s="210" t="str">
        <f>IFERROR(VLOOKUP($C202,Nachschlagen!$B$2:$C$64,2, FALSE),"")</f>
        <v/>
      </c>
      <c r="C202" s="257"/>
      <c r="D202" s="244"/>
      <c r="E202" s="245"/>
      <c r="F202" s="108"/>
      <c r="G202" s="108"/>
      <c r="H202" s="244"/>
      <c r="I202" s="244"/>
      <c r="J202" s="250"/>
      <c r="K202" s="250"/>
      <c r="L202" s="123">
        <f t="shared" si="6"/>
        <v>0</v>
      </c>
      <c r="M202" s="244"/>
      <c r="N202" s="244"/>
      <c r="O202" s="244"/>
      <c r="P202" s="124" t="str">
        <f>IF('Belegliste Pb'!P202=0,"~",'Belegliste Pb'!P202)</f>
        <v>~</v>
      </c>
      <c r="Q202" s="125" t="str">
        <f>IF('Belegliste Pb'!Q202=0,"~",'Belegliste Pb'!Q202)</f>
        <v>~</v>
      </c>
      <c r="R202" s="124" t="str">
        <f>IF('Belegliste Pb'!R202=0,"~",'Belegliste Pb'!R202)</f>
        <v>~</v>
      </c>
      <c r="S202" s="251" t="str">
        <f>IF(R202="~","~",'Belegliste Pb'!S202)</f>
        <v>~</v>
      </c>
      <c r="T202" s="251" t="str">
        <f>IF(R202="~","~",'Belegliste Pb'!T202)</f>
        <v>~</v>
      </c>
      <c r="U202" s="97" t="str">
        <f>IF('Belegliste Pb'!U202=0,"~",'Belegliste Pb'!U202)</f>
        <v>~</v>
      </c>
    </row>
    <row r="203" spans="1:21" s="106" customFormat="1" ht="30" customHeight="1" x14ac:dyDescent="0.3">
      <c r="A203" s="126" t="str">
        <f t="shared" si="5"/>
        <v/>
      </c>
      <c r="B203" s="210" t="str">
        <f>IFERROR(VLOOKUP($C203,Nachschlagen!$B$2:$C$64,2, FALSE),"")</f>
        <v/>
      </c>
      <c r="C203" s="257"/>
      <c r="D203" s="244"/>
      <c r="E203" s="245"/>
      <c r="F203" s="108"/>
      <c r="G203" s="108"/>
      <c r="H203" s="244"/>
      <c r="I203" s="244"/>
      <c r="J203" s="250"/>
      <c r="K203" s="250"/>
      <c r="L203" s="123">
        <f t="shared" si="6"/>
        <v>0</v>
      </c>
      <c r="M203" s="244"/>
      <c r="N203" s="244"/>
      <c r="O203" s="244"/>
      <c r="P203" s="124" t="str">
        <f>IF('Belegliste Pb'!P203=0,"~",'Belegliste Pb'!P203)</f>
        <v>~</v>
      </c>
      <c r="Q203" s="125" t="str">
        <f>IF('Belegliste Pb'!Q203=0,"~",'Belegliste Pb'!Q203)</f>
        <v>~</v>
      </c>
      <c r="R203" s="124" t="str">
        <f>IF('Belegliste Pb'!R203=0,"~",'Belegliste Pb'!R203)</f>
        <v>~</v>
      </c>
      <c r="S203" s="251" t="str">
        <f>IF(R203="~","~",'Belegliste Pb'!S203)</f>
        <v>~</v>
      </c>
      <c r="T203" s="251" t="str">
        <f>IF(R203="~","~",'Belegliste Pb'!T203)</f>
        <v>~</v>
      </c>
      <c r="U203" s="97" t="str">
        <f>IF('Belegliste Pb'!U203=0,"~",'Belegliste Pb'!U203)</f>
        <v>~</v>
      </c>
    </row>
    <row r="204" spans="1:21" s="106" customFormat="1" ht="30" customHeight="1" x14ac:dyDescent="0.3">
      <c r="A204" s="126" t="str">
        <f t="shared" si="5"/>
        <v/>
      </c>
      <c r="B204" s="210" t="str">
        <f>IFERROR(VLOOKUP($C204,Nachschlagen!$B$2:$C$64,2, FALSE),"")</f>
        <v/>
      </c>
      <c r="C204" s="257"/>
      <c r="D204" s="244"/>
      <c r="E204" s="245"/>
      <c r="F204" s="108"/>
      <c r="G204" s="108"/>
      <c r="H204" s="244"/>
      <c r="I204" s="244"/>
      <c r="J204" s="250"/>
      <c r="K204" s="250"/>
      <c r="L204" s="123">
        <f t="shared" si="6"/>
        <v>0</v>
      </c>
      <c r="M204" s="244"/>
      <c r="N204" s="244"/>
      <c r="O204" s="244"/>
      <c r="P204" s="124" t="str">
        <f>IF('Belegliste Pb'!P204=0,"~",'Belegliste Pb'!P204)</f>
        <v>~</v>
      </c>
      <c r="Q204" s="125" t="str">
        <f>IF('Belegliste Pb'!Q204=0,"~",'Belegliste Pb'!Q204)</f>
        <v>~</v>
      </c>
      <c r="R204" s="124" t="str">
        <f>IF('Belegliste Pb'!R204=0,"~",'Belegliste Pb'!R204)</f>
        <v>~</v>
      </c>
      <c r="S204" s="251" t="str">
        <f>IF(R204="~","~",'Belegliste Pb'!S204)</f>
        <v>~</v>
      </c>
      <c r="T204" s="251" t="str">
        <f>IF(R204="~","~",'Belegliste Pb'!T204)</f>
        <v>~</v>
      </c>
      <c r="U204" s="97" t="str">
        <f>IF('Belegliste Pb'!U204=0,"~",'Belegliste Pb'!U204)</f>
        <v>~</v>
      </c>
    </row>
    <row r="205" spans="1:21" s="106" customFormat="1" ht="30" customHeight="1" x14ac:dyDescent="0.3">
      <c r="A205" s="126" t="str">
        <f t="shared" ref="A205:A268" si="7">IF(AND(A204&lt;&gt;"",C205&lt;&gt;""),A204+1,"")</f>
        <v/>
      </c>
      <c r="B205" s="210" t="str">
        <f>IFERROR(VLOOKUP($C205,Nachschlagen!$B$2:$C$64,2, FALSE),"")</f>
        <v/>
      </c>
      <c r="C205" s="257"/>
      <c r="D205" s="244"/>
      <c r="E205" s="245"/>
      <c r="F205" s="108"/>
      <c r="G205" s="108"/>
      <c r="H205" s="244"/>
      <c r="I205" s="244"/>
      <c r="J205" s="250"/>
      <c r="K205" s="250"/>
      <c r="L205" s="123">
        <f t="shared" si="6"/>
        <v>0</v>
      </c>
      <c r="M205" s="244"/>
      <c r="N205" s="244"/>
      <c r="O205" s="244"/>
      <c r="P205" s="124" t="str">
        <f>IF('Belegliste Pb'!P205=0,"~",'Belegliste Pb'!P205)</f>
        <v>~</v>
      </c>
      <c r="Q205" s="125" t="str">
        <f>IF('Belegliste Pb'!Q205=0,"~",'Belegliste Pb'!Q205)</f>
        <v>~</v>
      </c>
      <c r="R205" s="124" t="str">
        <f>IF('Belegliste Pb'!R205=0,"~",'Belegliste Pb'!R205)</f>
        <v>~</v>
      </c>
      <c r="S205" s="251" t="str">
        <f>IF(R205="~","~",'Belegliste Pb'!S205)</f>
        <v>~</v>
      </c>
      <c r="T205" s="251" t="str">
        <f>IF(R205="~","~",'Belegliste Pb'!T205)</f>
        <v>~</v>
      </c>
      <c r="U205" s="97" t="str">
        <f>IF('Belegliste Pb'!U205=0,"~",'Belegliste Pb'!U205)</f>
        <v>~</v>
      </c>
    </row>
    <row r="206" spans="1:21" s="106" customFormat="1" ht="30" customHeight="1" x14ac:dyDescent="0.3">
      <c r="A206" s="126" t="str">
        <f t="shared" si="7"/>
        <v/>
      </c>
      <c r="B206" s="210" t="str">
        <f>IFERROR(VLOOKUP($C206,Nachschlagen!$B$2:$C$64,2, FALSE),"")</f>
        <v/>
      </c>
      <c r="C206" s="257"/>
      <c r="D206" s="244"/>
      <c r="E206" s="245"/>
      <c r="F206" s="108"/>
      <c r="G206" s="108"/>
      <c r="H206" s="244"/>
      <c r="I206" s="244"/>
      <c r="J206" s="250"/>
      <c r="K206" s="250"/>
      <c r="L206" s="123">
        <f t="shared" si="6"/>
        <v>0</v>
      </c>
      <c r="M206" s="244"/>
      <c r="N206" s="244"/>
      <c r="O206" s="244"/>
      <c r="P206" s="124" t="str">
        <f>IF('Belegliste Pb'!P206=0,"~",'Belegliste Pb'!P206)</f>
        <v>~</v>
      </c>
      <c r="Q206" s="125" t="str">
        <f>IF('Belegliste Pb'!Q206=0,"~",'Belegliste Pb'!Q206)</f>
        <v>~</v>
      </c>
      <c r="R206" s="124" t="str">
        <f>IF('Belegliste Pb'!R206=0,"~",'Belegliste Pb'!R206)</f>
        <v>~</v>
      </c>
      <c r="S206" s="251" t="str">
        <f>IF(R206="~","~",'Belegliste Pb'!S206)</f>
        <v>~</v>
      </c>
      <c r="T206" s="251" t="str">
        <f>IF(R206="~","~",'Belegliste Pb'!T206)</f>
        <v>~</v>
      </c>
      <c r="U206" s="97" t="str">
        <f>IF('Belegliste Pb'!U206=0,"~",'Belegliste Pb'!U206)</f>
        <v>~</v>
      </c>
    </row>
    <row r="207" spans="1:21" s="106" customFormat="1" ht="30" customHeight="1" x14ac:dyDescent="0.3">
      <c r="A207" s="126" t="str">
        <f t="shared" si="7"/>
        <v/>
      </c>
      <c r="B207" s="210" t="str">
        <f>IFERROR(VLOOKUP($C207,Nachschlagen!$B$2:$C$64,2, FALSE),"")</f>
        <v/>
      </c>
      <c r="C207" s="257"/>
      <c r="D207" s="244"/>
      <c r="E207" s="245"/>
      <c r="F207" s="108"/>
      <c r="G207" s="108"/>
      <c r="H207" s="244"/>
      <c r="I207" s="244"/>
      <c r="J207" s="250"/>
      <c r="K207" s="250"/>
      <c r="L207" s="123">
        <f t="shared" si="6"/>
        <v>0</v>
      </c>
      <c r="M207" s="244"/>
      <c r="N207" s="244"/>
      <c r="O207" s="244"/>
      <c r="P207" s="124" t="str">
        <f>IF('Belegliste Pb'!P207=0,"~",'Belegliste Pb'!P207)</f>
        <v>~</v>
      </c>
      <c r="Q207" s="125" t="str">
        <f>IF('Belegliste Pb'!Q207=0,"~",'Belegliste Pb'!Q207)</f>
        <v>~</v>
      </c>
      <c r="R207" s="124" t="str">
        <f>IF('Belegliste Pb'!R207=0,"~",'Belegliste Pb'!R207)</f>
        <v>~</v>
      </c>
      <c r="S207" s="251" t="str">
        <f>IF(R207="~","~",'Belegliste Pb'!S207)</f>
        <v>~</v>
      </c>
      <c r="T207" s="251" t="str">
        <f>IF(R207="~","~",'Belegliste Pb'!T207)</f>
        <v>~</v>
      </c>
      <c r="U207" s="97" t="str">
        <f>IF('Belegliste Pb'!U207=0,"~",'Belegliste Pb'!U207)</f>
        <v>~</v>
      </c>
    </row>
    <row r="208" spans="1:21" s="106" customFormat="1" ht="30" customHeight="1" x14ac:dyDescent="0.3">
      <c r="A208" s="126" t="str">
        <f t="shared" si="7"/>
        <v/>
      </c>
      <c r="B208" s="210" t="str">
        <f>IFERROR(VLOOKUP($C208,Nachschlagen!$B$2:$C$64,2, FALSE),"")</f>
        <v/>
      </c>
      <c r="C208" s="257"/>
      <c r="D208" s="244"/>
      <c r="E208" s="245"/>
      <c r="F208" s="108"/>
      <c r="G208" s="108"/>
      <c r="H208" s="244"/>
      <c r="I208" s="244"/>
      <c r="J208" s="250"/>
      <c r="K208" s="250"/>
      <c r="L208" s="123">
        <f t="shared" si="6"/>
        <v>0</v>
      </c>
      <c r="M208" s="244"/>
      <c r="N208" s="244"/>
      <c r="O208" s="244"/>
      <c r="P208" s="124" t="str">
        <f>IF('Belegliste Pb'!P208=0,"~",'Belegliste Pb'!P208)</f>
        <v>~</v>
      </c>
      <c r="Q208" s="125" t="str">
        <f>IF('Belegliste Pb'!Q208=0,"~",'Belegliste Pb'!Q208)</f>
        <v>~</v>
      </c>
      <c r="R208" s="124" t="str">
        <f>IF('Belegliste Pb'!R208=0,"~",'Belegliste Pb'!R208)</f>
        <v>~</v>
      </c>
      <c r="S208" s="251" t="str">
        <f>IF(R208="~","~",'Belegliste Pb'!S208)</f>
        <v>~</v>
      </c>
      <c r="T208" s="251" t="str">
        <f>IF(R208="~","~",'Belegliste Pb'!T208)</f>
        <v>~</v>
      </c>
      <c r="U208" s="97" t="str">
        <f>IF('Belegliste Pb'!U208=0,"~",'Belegliste Pb'!U208)</f>
        <v>~</v>
      </c>
    </row>
    <row r="209" spans="1:21" s="106" customFormat="1" ht="30" customHeight="1" x14ac:dyDescent="0.3">
      <c r="A209" s="126" t="str">
        <f t="shared" si="7"/>
        <v/>
      </c>
      <c r="B209" s="210" t="str">
        <f>IFERROR(VLOOKUP($C209,Nachschlagen!$B$2:$C$64,2, FALSE),"")</f>
        <v/>
      </c>
      <c r="C209" s="257"/>
      <c r="D209" s="244"/>
      <c r="E209" s="245"/>
      <c r="F209" s="108"/>
      <c r="G209" s="108"/>
      <c r="H209" s="244"/>
      <c r="I209" s="244"/>
      <c r="J209" s="250"/>
      <c r="K209" s="250"/>
      <c r="L209" s="123">
        <f t="shared" si="6"/>
        <v>0</v>
      </c>
      <c r="M209" s="244"/>
      <c r="N209" s="244"/>
      <c r="O209" s="244"/>
      <c r="P209" s="124" t="str">
        <f>IF('Belegliste Pb'!P209=0,"~",'Belegliste Pb'!P209)</f>
        <v>~</v>
      </c>
      <c r="Q209" s="125" t="str">
        <f>IF('Belegliste Pb'!Q209=0,"~",'Belegliste Pb'!Q209)</f>
        <v>~</v>
      </c>
      <c r="R209" s="124" t="str">
        <f>IF('Belegliste Pb'!R209=0,"~",'Belegliste Pb'!R209)</f>
        <v>~</v>
      </c>
      <c r="S209" s="251" t="str">
        <f>IF(R209="~","~",'Belegliste Pb'!S209)</f>
        <v>~</v>
      </c>
      <c r="T209" s="251" t="str">
        <f>IF(R209="~","~",'Belegliste Pb'!T209)</f>
        <v>~</v>
      </c>
      <c r="U209" s="97" t="str">
        <f>IF('Belegliste Pb'!U209=0,"~",'Belegliste Pb'!U209)</f>
        <v>~</v>
      </c>
    </row>
    <row r="210" spans="1:21" s="106" customFormat="1" ht="30" customHeight="1" x14ac:dyDescent="0.3">
      <c r="A210" s="126" t="str">
        <f t="shared" si="7"/>
        <v/>
      </c>
      <c r="B210" s="210" t="str">
        <f>IFERROR(VLOOKUP($C210,Nachschlagen!$B$2:$C$64,2, FALSE),"")</f>
        <v/>
      </c>
      <c r="C210" s="257"/>
      <c r="D210" s="244"/>
      <c r="E210" s="245"/>
      <c r="F210" s="108"/>
      <c r="G210" s="108"/>
      <c r="H210" s="244"/>
      <c r="I210" s="244"/>
      <c r="J210" s="250"/>
      <c r="K210" s="250"/>
      <c r="L210" s="123">
        <f t="shared" si="6"/>
        <v>0</v>
      </c>
      <c r="M210" s="244"/>
      <c r="N210" s="244"/>
      <c r="O210" s="244"/>
      <c r="P210" s="124" t="str">
        <f>IF('Belegliste Pb'!P210=0,"~",'Belegliste Pb'!P210)</f>
        <v>~</v>
      </c>
      <c r="Q210" s="125" t="str">
        <f>IF('Belegliste Pb'!Q210=0,"~",'Belegliste Pb'!Q210)</f>
        <v>~</v>
      </c>
      <c r="R210" s="124" t="str">
        <f>IF('Belegliste Pb'!R210=0,"~",'Belegliste Pb'!R210)</f>
        <v>~</v>
      </c>
      <c r="S210" s="251" t="str">
        <f>IF(R210="~","~",'Belegliste Pb'!S210)</f>
        <v>~</v>
      </c>
      <c r="T210" s="251" t="str">
        <f>IF(R210="~","~",'Belegliste Pb'!T210)</f>
        <v>~</v>
      </c>
      <c r="U210" s="97" t="str">
        <f>IF('Belegliste Pb'!U210=0,"~",'Belegliste Pb'!U210)</f>
        <v>~</v>
      </c>
    </row>
    <row r="211" spans="1:21" ht="30" customHeight="1" x14ac:dyDescent="0.25">
      <c r="A211" s="126" t="str">
        <f t="shared" si="7"/>
        <v/>
      </c>
      <c r="B211" s="210" t="str">
        <f>IFERROR(VLOOKUP($C211,Nachschlagen!$B$2:$C$64,2, FALSE),"")</f>
        <v/>
      </c>
      <c r="C211" s="257"/>
      <c r="D211" s="244"/>
      <c r="E211" s="245"/>
      <c r="F211" s="108"/>
      <c r="G211" s="108"/>
      <c r="H211" s="244"/>
      <c r="I211" s="244"/>
      <c r="J211" s="250"/>
      <c r="K211" s="250"/>
      <c r="L211" s="123">
        <f t="shared" ref="L211:L274" si="8">IFERROR(K211/J211,0)</f>
        <v>0</v>
      </c>
      <c r="M211" s="244"/>
      <c r="N211" s="244"/>
      <c r="O211" s="244"/>
      <c r="P211" s="124" t="str">
        <f>IF('Belegliste Pb'!P211=0,"~",'Belegliste Pb'!P211)</f>
        <v>~</v>
      </c>
      <c r="Q211" s="125" t="str">
        <f>IF('Belegliste Pb'!Q211=0,"~",'Belegliste Pb'!Q211)</f>
        <v>~</v>
      </c>
      <c r="R211" s="124" t="str">
        <f>IF('Belegliste Pb'!R211=0,"~",'Belegliste Pb'!R211)</f>
        <v>~</v>
      </c>
      <c r="S211" s="251" t="str">
        <f>IF(R211="~","~",'Belegliste Pb'!S211)</f>
        <v>~</v>
      </c>
      <c r="T211" s="251" t="str">
        <f>IF(R211="~","~",'Belegliste Pb'!T211)</f>
        <v>~</v>
      </c>
      <c r="U211" s="97" t="str">
        <f>IF('Belegliste Pb'!U211=0,"~",'Belegliste Pb'!U211)</f>
        <v>~</v>
      </c>
    </row>
    <row r="212" spans="1:21" ht="30" customHeight="1" x14ac:dyDescent="0.25">
      <c r="A212" s="126" t="str">
        <f t="shared" si="7"/>
        <v/>
      </c>
      <c r="B212" s="210" t="str">
        <f>IFERROR(VLOOKUP($C212,Nachschlagen!$B$2:$C$64,2, FALSE),"")</f>
        <v/>
      </c>
      <c r="C212" s="257"/>
      <c r="D212" s="244"/>
      <c r="E212" s="245"/>
      <c r="F212" s="108"/>
      <c r="G212" s="108"/>
      <c r="H212" s="244"/>
      <c r="I212" s="244"/>
      <c r="J212" s="250"/>
      <c r="K212" s="250"/>
      <c r="L212" s="123">
        <f t="shared" si="8"/>
        <v>0</v>
      </c>
      <c r="M212" s="244"/>
      <c r="N212" s="244"/>
      <c r="O212" s="244"/>
      <c r="P212" s="124" t="str">
        <f>IF('Belegliste Pb'!P212=0,"~",'Belegliste Pb'!P212)</f>
        <v>~</v>
      </c>
      <c r="Q212" s="125" t="str">
        <f>IF('Belegliste Pb'!Q212=0,"~",'Belegliste Pb'!Q212)</f>
        <v>~</v>
      </c>
      <c r="R212" s="124" t="str">
        <f>IF('Belegliste Pb'!R212=0,"~",'Belegliste Pb'!R212)</f>
        <v>~</v>
      </c>
      <c r="S212" s="251" t="str">
        <f>IF(R212="~","~",'Belegliste Pb'!S212)</f>
        <v>~</v>
      </c>
      <c r="T212" s="251" t="str">
        <f>IF(R212="~","~",'Belegliste Pb'!T212)</f>
        <v>~</v>
      </c>
      <c r="U212" s="97" t="str">
        <f>IF('Belegliste Pb'!U212=0,"~",'Belegliste Pb'!U212)</f>
        <v>~</v>
      </c>
    </row>
    <row r="213" spans="1:21" ht="30" customHeight="1" x14ac:dyDescent="0.25">
      <c r="A213" s="126" t="str">
        <f t="shared" si="7"/>
        <v/>
      </c>
      <c r="B213" s="210" t="str">
        <f>IFERROR(VLOOKUP($C213,Nachschlagen!$B$2:$C$64,2, FALSE),"")</f>
        <v/>
      </c>
      <c r="C213" s="257"/>
      <c r="D213" s="244"/>
      <c r="E213" s="245"/>
      <c r="F213" s="108"/>
      <c r="G213" s="108"/>
      <c r="H213" s="244"/>
      <c r="I213" s="244"/>
      <c r="J213" s="250"/>
      <c r="K213" s="250"/>
      <c r="L213" s="123">
        <f t="shared" si="8"/>
        <v>0</v>
      </c>
      <c r="M213" s="244"/>
      <c r="N213" s="244"/>
      <c r="O213" s="244"/>
      <c r="P213" s="124" t="str">
        <f>IF('Belegliste Pb'!P213=0,"~",'Belegliste Pb'!P213)</f>
        <v>~</v>
      </c>
      <c r="Q213" s="125" t="str">
        <f>IF('Belegliste Pb'!Q213=0,"~",'Belegliste Pb'!Q213)</f>
        <v>~</v>
      </c>
      <c r="R213" s="124" t="str">
        <f>IF('Belegliste Pb'!R213=0,"~",'Belegliste Pb'!R213)</f>
        <v>~</v>
      </c>
      <c r="S213" s="251" t="str">
        <f>IF(R213="~","~",'Belegliste Pb'!S213)</f>
        <v>~</v>
      </c>
      <c r="T213" s="251" t="str">
        <f>IF(R213="~","~",'Belegliste Pb'!T213)</f>
        <v>~</v>
      </c>
      <c r="U213" s="97" t="str">
        <f>IF('Belegliste Pb'!U213=0,"~",'Belegliste Pb'!U213)</f>
        <v>~</v>
      </c>
    </row>
    <row r="214" spans="1:21" ht="30" customHeight="1" x14ac:dyDescent="0.25">
      <c r="A214" s="126" t="str">
        <f t="shared" si="7"/>
        <v/>
      </c>
      <c r="B214" s="210" t="str">
        <f>IFERROR(VLOOKUP($C214,Nachschlagen!$B$2:$C$64,2, FALSE),"")</f>
        <v/>
      </c>
      <c r="C214" s="257"/>
      <c r="D214" s="244"/>
      <c r="E214" s="245"/>
      <c r="F214" s="108"/>
      <c r="G214" s="108"/>
      <c r="H214" s="244"/>
      <c r="I214" s="244"/>
      <c r="J214" s="250"/>
      <c r="K214" s="250"/>
      <c r="L214" s="123">
        <f t="shared" si="8"/>
        <v>0</v>
      </c>
      <c r="M214" s="244"/>
      <c r="N214" s="244"/>
      <c r="O214" s="244"/>
      <c r="P214" s="124" t="str">
        <f>IF('Belegliste Pb'!P214=0,"~",'Belegliste Pb'!P214)</f>
        <v>~</v>
      </c>
      <c r="Q214" s="125" t="str">
        <f>IF('Belegliste Pb'!Q214=0,"~",'Belegliste Pb'!Q214)</f>
        <v>~</v>
      </c>
      <c r="R214" s="124" t="str">
        <f>IF('Belegliste Pb'!R214=0,"~",'Belegliste Pb'!R214)</f>
        <v>~</v>
      </c>
      <c r="S214" s="251" t="str">
        <f>IF(R214="~","~",'Belegliste Pb'!S214)</f>
        <v>~</v>
      </c>
      <c r="T214" s="251" t="str">
        <f>IF(R214="~","~",'Belegliste Pb'!T214)</f>
        <v>~</v>
      </c>
      <c r="U214" s="97" t="str">
        <f>IF('Belegliste Pb'!U214=0,"~",'Belegliste Pb'!U214)</f>
        <v>~</v>
      </c>
    </row>
    <row r="215" spans="1:21" ht="30" customHeight="1" x14ac:dyDescent="0.25">
      <c r="A215" s="126" t="str">
        <f t="shared" si="7"/>
        <v/>
      </c>
      <c r="B215" s="210" t="str">
        <f>IFERROR(VLOOKUP($C215,Nachschlagen!$B$2:$C$64,2, FALSE),"")</f>
        <v/>
      </c>
      <c r="C215" s="257"/>
      <c r="D215" s="244"/>
      <c r="E215" s="245"/>
      <c r="F215" s="108"/>
      <c r="G215" s="108"/>
      <c r="H215" s="244"/>
      <c r="I215" s="244"/>
      <c r="J215" s="250"/>
      <c r="K215" s="250"/>
      <c r="L215" s="123">
        <f t="shared" si="8"/>
        <v>0</v>
      </c>
      <c r="M215" s="244"/>
      <c r="N215" s="244"/>
      <c r="O215" s="244"/>
      <c r="P215" s="124" t="str">
        <f>IF('Belegliste Pb'!P215=0,"~",'Belegliste Pb'!P215)</f>
        <v>~</v>
      </c>
      <c r="Q215" s="125" t="str">
        <f>IF('Belegliste Pb'!Q215=0,"~",'Belegliste Pb'!Q215)</f>
        <v>~</v>
      </c>
      <c r="R215" s="124" t="str">
        <f>IF('Belegliste Pb'!R215=0,"~",'Belegliste Pb'!R215)</f>
        <v>~</v>
      </c>
      <c r="S215" s="251" t="str">
        <f>IF(R215="~","~",'Belegliste Pb'!S215)</f>
        <v>~</v>
      </c>
      <c r="T215" s="251" t="str">
        <f>IF(R215="~","~",'Belegliste Pb'!T215)</f>
        <v>~</v>
      </c>
      <c r="U215" s="97" t="str">
        <f>IF('Belegliste Pb'!U215=0,"~",'Belegliste Pb'!U215)</f>
        <v>~</v>
      </c>
    </row>
    <row r="216" spans="1:21" ht="30" customHeight="1" x14ac:dyDescent="0.25">
      <c r="A216" s="126" t="str">
        <f t="shared" si="7"/>
        <v/>
      </c>
      <c r="B216" s="210" t="str">
        <f>IFERROR(VLOOKUP($C216,Nachschlagen!$B$2:$C$64,2, FALSE),"")</f>
        <v/>
      </c>
      <c r="C216" s="257"/>
      <c r="D216" s="244"/>
      <c r="E216" s="245"/>
      <c r="F216" s="108"/>
      <c r="G216" s="108"/>
      <c r="H216" s="244"/>
      <c r="I216" s="244"/>
      <c r="J216" s="250"/>
      <c r="K216" s="250"/>
      <c r="L216" s="123">
        <f t="shared" si="8"/>
        <v>0</v>
      </c>
      <c r="M216" s="244"/>
      <c r="N216" s="244"/>
      <c r="O216" s="244"/>
      <c r="P216" s="124" t="str">
        <f>IF('Belegliste Pb'!P216=0,"~",'Belegliste Pb'!P216)</f>
        <v>~</v>
      </c>
      <c r="Q216" s="125" t="str">
        <f>IF('Belegliste Pb'!Q216=0,"~",'Belegliste Pb'!Q216)</f>
        <v>~</v>
      </c>
      <c r="R216" s="124" t="str">
        <f>IF('Belegliste Pb'!R216=0,"~",'Belegliste Pb'!R216)</f>
        <v>~</v>
      </c>
      <c r="S216" s="251" t="str">
        <f>IF(R216="~","~",'Belegliste Pb'!S216)</f>
        <v>~</v>
      </c>
      <c r="T216" s="251" t="str">
        <f>IF(R216="~","~",'Belegliste Pb'!T216)</f>
        <v>~</v>
      </c>
      <c r="U216" s="97" t="str">
        <f>IF('Belegliste Pb'!U216=0,"~",'Belegliste Pb'!U216)</f>
        <v>~</v>
      </c>
    </row>
    <row r="217" spans="1:21" ht="30" customHeight="1" x14ac:dyDescent="0.25">
      <c r="A217" s="126" t="str">
        <f t="shared" si="7"/>
        <v/>
      </c>
      <c r="B217" s="210" t="str">
        <f>IFERROR(VLOOKUP($C217,Nachschlagen!$B$2:$C$64,2, FALSE),"")</f>
        <v/>
      </c>
      <c r="C217" s="257"/>
      <c r="D217" s="244"/>
      <c r="E217" s="245"/>
      <c r="F217" s="108"/>
      <c r="G217" s="108"/>
      <c r="H217" s="244"/>
      <c r="I217" s="244"/>
      <c r="J217" s="250"/>
      <c r="K217" s="250"/>
      <c r="L217" s="123">
        <f t="shared" si="8"/>
        <v>0</v>
      </c>
      <c r="M217" s="244"/>
      <c r="N217" s="244"/>
      <c r="O217" s="244"/>
      <c r="P217" s="124" t="str">
        <f>IF('Belegliste Pb'!P217=0,"~",'Belegliste Pb'!P217)</f>
        <v>~</v>
      </c>
      <c r="Q217" s="125" t="str">
        <f>IF('Belegliste Pb'!Q217=0,"~",'Belegliste Pb'!Q217)</f>
        <v>~</v>
      </c>
      <c r="R217" s="124" t="str">
        <f>IF('Belegliste Pb'!R217=0,"~",'Belegliste Pb'!R217)</f>
        <v>~</v>
      </c>
      <c r="S217" s="251" t="str">
        <f>IF(R217="~","~",'Belegliste Pb'!S217)</f>
        <v>~</v>
      </c>
      <c r="T217" s="251" t="str">
        <f>IF(R217="~","~",'Belegliste Pb'!T217)</f>
        <v>~</v>
      </c>
      <c r="U217" s="97" t="str">
        <f>IF('Belegliste Pb'!U217=0,"~",'Belegliste Pb'!U217)</f>
        <v>~</v>
      </c>
    </row>
    <row r="218" spans="1:21" ht="30" customHeight="1" x14ac:dyDescent="0.25">
      <c r="A218" s="126" t="str">
        <f t="shared" si="7"/>
        <v/>
      </c>
      <c r="B218" s="210" t="str">
        <f>IFERROR(VLOOKUP($C218,Nachschlagen!$B$2:$C$64,2, FALSE),"")</f>
        <v/>
      </c>
      <c r="C218" s="257"/>
      <c r="D218" s="244"/>
      <c r="E218" s="245"/>
      <c r="F218" s="108"/>
      <c r="G218" s="108"/>
      <c r="H218" s="244"/>
      <c r="I218" s="244"/>
      <c r="J218" s="250"/>
      <c r="K218" s="250"/>
      <c r="L218" s="123">
        <f t="shared" si="8"/>
        <v>0</v>
      </c>
      <c r="M218" s="244"/>
      <c r="N218" s="244"/>
      <c r="O218" s="244"/>
      <c r="P218" s="124" t="str">
        <f>IF('Belegliste Pb'!P218=0,"~",'Belegliste Pb'!P218)</f>
        <v>~</v>
      </c>
      <c r="Q218" s="125" t="str">
        <f>IF('Belegliste Pb'!Q218=0,"~",'Belegliste Pb'!Q218)</f>
        <v>~</v>
      </c>
      <c r="R218" s="124" t="str">
        <f>IF('Belegliste Pb'!R218=0,"~",'Belegliste Pb'!R218)</f>
        <v>~</v>
      </c>
      <c r="S218" s="251" t="str">
        <f>IF(R218="~","~",'Belegliste Pb'!S218)</f>
        <v>~</v>
      </c>
      <c r="T218" s="251" t="str">
        <f>IF(R218="~","~",'Belegliste Pb'!T218)</f>
        <v>~</v>
      </c>
      <c r="U218" s="97" t="str">
        <f>IF('Belegliste Pb'!U218=0,"~",'Belegliste Pb'!U218)</f>
        <v>~</v>
      </c>
    </row>
    <row r="219" spans="1:21" ht="30" customHeight="1" x14ac:dyDescent="0.25">
      <c r="A219" s="126" t="str">
        <f t="shared" si="7"/>
        <v/>
      </c>
      <c r="B219" s="210" t="str">
        <f>IFERROR(VLOOKUP($C219,Nachschlagen!$B$2:$C$64,2, FALSE),"")</f>
        <v/>
      </c>
      <c r="C219" s="257"/>
      <c r="D219" s="244"/>
      <c r="E219" s="245"/>
      <c r="F219" s="108"/>
      <c r="G219" s="108"/>
      <c r="H219" s="244"/>
      <c r="I219" s="244"/>
      <c r="J219" s="250"/>
      <c r="K219" s="250"/>
      <c r="L219" s="123">
        <f t="shared" si="8"/>
        <v>0</v>
      </c>
      <c r="M219" s="244"/>
      <c r="N219" s="244"/>
      <c r="O219" s="244"/>
      <c r="P219" s="124" t="str">
        <f>IF('Belegliste Pb'!P219=0,"~",'Belegliste Pb'!P219)</f>
        <v>~</v>
      </c>
      <c r="Q219" s="125" t="str">
        <f>IF('Belegliste Pb'!Q219=0,"~",'Belegliste Pb'!Q219)</f>
        <v>~</v>
      </c>
      <c r="R219" s="124" t="str">
        <f>IF('Belegliste Pb'!R219=0,"~",'Belegliste Pb'!R219)</f>
        <v>~</v>
      </c>
      <c r="S219" s="251" t="str">
        <f>IF(R219="~","~",'Belegliste Pb'!S219)</f>
        <v>~</v>
      </c>
      <c r="T219" s="251" t="str">
        <f>IF(R219="~","~",'Belegliste Pb'!T219)</f>
        <v>~</v>
      </c>
      <c r="U219" s="97" t="str">
        <f>IF('Belegliste Pb'!U219=0,"~",'Belegliste Pb'!U219)</f>
        <v>~</v>
      </c>
    </row>
    <row r="220" spans="1:21" ht="30" customHeight="1" x14ac:dyDescent="0.25">
      <c r="A220" s="126" t="str">
        <f t="shared" si="7"/>
        <v/>
      </c>
      <c r="B220" s="210" t="str">
        <f>IFERROR(VLOOKUP($C220,Nachschlagen!$B$2:$C$64,2, FALSE),"")</f>
        <v/>
      </c>
      <c r="C220" s="257"/>
      <c r="D220" s="244"/>
      <c r="E220" s="245"/>
      <c r="F220" s="108"/>
      <c r="G220" s="108"/>
      <c r="H220" s="244"/>
      <c r="I220" s="244"/>
      <c r="J220" s="250"/>
      <c r="K220" s="250"/>
      <c r="L220" s="123">
        <f t="shared" si="8"/>
        <v>0</v>
      </c>
      <c r="M220" s="244"/>
      <c r="N220" s="244"/>
      <c r="O220" s="244"/>
      <c r="P220" s="124" t="str">
        <f>IF('Belegliste Pb'!P220=0,"~",'Belegliste Pb'!P220)</f>
        <v>~</v>
      </c>
      <c r="Q220" s="125" t="str">
        <f>IF('Belegliste Pb'!Q220=0,"~",'Belegliste Pb'!Q220)</f>
        <v>~</v>
      </c>
      <c r="R220" s="124" t="str">
        <f>IF('Belegliste Pb'!R220=0,"~",'Belegliste Pb'!R220)</f>
        <v>~</v>
      </c>
      <c r="S220" s="251" t="str">
        <f>IF(R220="~","~",'Belegliste Pb'!S220)</f>
        <v>~</v>
      </c>
      <c r="T220" s="251" t="str">
        <f>IF(R220="~","~",'Belegliste Pb'!T220)</f>
        <v>~</v>
      </c>
      <c r="U220" s="97" t="str">
        <f>IF('Belegliste Pb'!U220=0,"~",'Belegliste Pb'!U220)</f>
        <v>~</v>
      </c>
    </row>
    <row r="221" spans="1:21" ht="30" customHeight="1" x14ac:dyDescent="0.25">
      <c r="A221" s="126" t="str">
        <f t="shared" si="7"/>
        <v/>
      </c>
      <c r="B221" s="210" t="str">
        <f>IFERROR(VLOOKUP($C221,Nachschlagen!$B$2:$C$64,2, FALSE),"")</f>
        <v/>
      </c>
      <c r="C221" s="257"/>
      <c r="D221" s="244"/>
      <c r="E221" s="245"/>
      <c r="F221" s="108"/>
      <c r="G221" s="108"/>
      <c r="H221" s="244"/>
      <c r="I221" s="244"/>
      <c r="J221" s="250"/>
      <c r="K221" s="250"/>
      <c r="L221" s="123">
        <f t="shared" si="8"/>
        <v>0</v>
      </c>
      <c r="M221" s="244"/>
      <c r="N221" s="244"/>
      <c r="O221" s="244"/>
      <c r="P221" s="124" t="str">
        <f>IF('Belegliste Pb'!P221=0,"~",'Belegliste Pb'!P221)</f>
        <v>~</v>
      </c>
      <c r="Q221" s="125" t="str">
        <f>IF('Belegliste Pb'!Q221=0,"~",'Belegliste Pb'!Q221)</f>
        <v>~</v>
      </c>
      <c r="R221" s="124" t="str">
        <f>IF('Belegliste Pb'!R221=0,"~",'Belegliste Pb'!R221)</f>
        <v>~</v>
      </c>
      <c r="S221" s="251" t="str">
        <f>IF(R221="~","~",'Belegliste Pb'!S221)</f>
        <v>~</v>
      </c>
      <c r="T221" s="251" t="str">
        <f>IF(R221="~","~",'Belegliste Pb'!T221)</f>
        <v>~</v>
      </c>
      <c r="U221" s="97" t="str">
        <f>IF('Belegliste Pb'!U221=0,"~",'Belegliste Pb'!U221)</f>
        <v>~</v>
      </c>
    </row>
    <row r="222" spans="1:21" ht="30" customHeight="1" x14ac:dyDescent="0.25">
      <c r="A222" s="126" t="str">
        <f t="shared" si="7"/>
        <v/>
      </c>
      <c r="B222" s="210" t="str">
        <f>IFERROR(VLOOKUP($C222,Nachschlagen!$B$2:$C$64,2, FALSE),"")</f>
        <v/>
      </c>
      <c r="C222" s="257"/>
      <c r="D222" s="244"/>
      <c r="E222" s="245"/>
      <c r="F222" s="108"/>
      <c r="G222" s="108"/>
      <c r="H222" s="244"/>
      <c r="I222" s="244"/>
      <c r="J222" s="250"/>
      <c r="K222" s="250"/>
      <c r="L222" s="123">
        <f t="shared" si="8"/>
        <v>0</v>
      </c>
      <c r="M222" s="244"/>
      <c r="N222" s="244"/>
      <c r="O222" s="244"/>
      <c r="P222" s="124" t="str">
        <f>IF('Belegliste Pb'!P222=0,"~",'Belegliste Pb'!P222)</f>
        <v>~</v>
      </c>
      <c r="Q222" s="125" t="str">
        <f>IF('Belegliste Pb'!Q222=0,"~",'Belegliste Pb'!Q222)</f>
        <v>~</v>
      </c>
      <c r="R222" s="124" t="str">
        <f>IF('Belegliste Pb'!R222=0,"~",'Belegliste Pb'!R222)</f>
        <v>~</v>
      </c>
      <c r="S222" s="251" t="str">
        <f>IF(R222="~","~",'Belegliste Pb'!S222)</f>
        <v>~</v>
      </c>
      <c r="T222" s="251" t="str">
        <f>IF(R222="~","~",'Belegliste Pb'!T222)</f>
        <v>~</v>
      </c>
      <c r="U222" s="97" t="str">
        <f>IF('Belegliste Pb'!U222=0,"~",'Belegliste Pb'!U222)</f>
        <v>~</v>
      </c>
    </row>
    <row r="223" spans="1:21" ht="30" customHeight="1" x14ac:dyDescent="0.25">
      <c r="A223" s="126" t="str">
        <f t="shared" si="7"/>
        <v/>
      </c>
      <c r="B223" s="210" t="str">
        <f>IFERROR(VLOOKUP($C223,Nachschlagen!$B$2:$C$64,2, FALSE),"")</f>
        <v/>
      </c>
      <c r="C223" s="257"/>
      <c r="D223" s="244"/>
      <c r="E223" s="245"/>
      <c r="F223" s="108"/>
      <c r="G223" s="108"/>
      <c r="H223" s="244"/>
      <c r="I223" s="244"/>
      <c r="J223" s="250"/>
      <c r="K223" s="250"/>
      <c r="L223" s="123">
        <f t="shared" si="8"/>
        <v>0</v>
      </c>
      <c r="M223" s="244"/>
      <c r="N223" s="244"/>
      <c r="O223" s="244"/>
      <c r="P223" s="124" t="str">
        <f>IF('Belegliste Pb'!P223=0,"~",'Belegliste Pb'!P223)</f>
        <v>~</v>
      </c>
      <c r="Q223" s="125" t="str">
        <f>IF('Belegliste Pb'!Q223=0,"~",'Belegliste Pb'!Q223)</f>
        <v>~</v>
      </c>
      <c r="R223" s="124" t="str">
        <f>IF('Belegliste Pb'!R223=0,"~",'Belegliste Pb'!R223)</f>
        <v>~</v>
      </c>
      <c r="S223" s="251" t="str">
        <f>IF(R223="~","~",'Belegliste Pb'!S223)</f>
        <v>~</v>
      </c>
      <c r="T223" s="251" t="str">
        <f>IF(R223="~","~",'Belegliste Pb'!T223)</f>
        <v>~</v>
      </c>
      <c r="U223" s="97" t="str">
        <f>IF('Belegliste Pb'!U223=0,"~",'Belegliste Pb'!U223)</f>
        <v>~</v>
      </c>
    </row>
    <row r="224" spans="1:21" ht="30" customHeight="1" x14ac:dyDescent="0.25">
      <c r="A224" s="126" t="str">
        <f t="shared" si="7"/>
        <v/>
      </c>
      <c r="B224" s="210" t="str">
        <f>IFERROR(VLOOKUP($C224,Nachschlagen!$B$2:$C$64,2, FALSE),"")</f>
        <v/>
      </c>
      <c r="C224" s="257"/>
      <c r="D224" s="244"/>
      <c r="E224" s="245"/>
      <c r="F224" s="108"/>
      <c r="G224" s="108"/>
      <c r="H224" s="244"/>
      <c r="I224" s="244"/>
      <c r="J224" s="250"/>
      <c r="K224" s="250"/>
      <c r="L224" s="123">
        <f t="shared" si="8"/>
        <v>0</v>
      </c>
      <c r="M224" s="244"/>
      <c r="N224" s="244"/>
      <c r="O224" s="244"/>
      <c r="P224" s="124" t="str">
        <f>IF('Belegliste Pb'!P224=0,"~",'Belegliste Pb'!P224)</f>
        <v>~</v>
      </c>
      <c r="Q224" s="125" t="str">
        <f>IF('Belegliste Pb'!Q224=0,"~",'Belegliste Pb'!Q224)</f>
        <v>~</v>
      </c>
      <c r="R224" s="124" t="str">
        <f>IF('Belegliste Pb'!R224=0,"~",'Belegliste Pb'!R224)</f>
        <v>~</v>
      </c>
      <c r="S224" s="251" t="str">
        <f>IF(R224="~","~",'Belegliste Pb'!S224)</f>
        <v>~</v>
      </c>
      <c r="T224" s="251" t="str">
        <f>IF(R224="~","~",'Belegliste Pb'!T224)</f>
        <v>~</v>
      </c>
      <c r="U224" s="97" t="str">
        <f>IF('Belegliste Pb'!U224=0,"~",'Belegliste Pb'!U224)</f>
        <v>~</v>
      </c>
    </row>
    <row r="225" spans="1:21" ht="30" customHeight="1" x14ac:dyDescent="0.25">
      <c r="A225" s="126" t="str">
        <f t="shared" si="7"/>
        <v/>
      </c>
      <c r="B225" s="210" t="str">
        <f>IFERROR(VLOOKUP($C225,Nachschlagen!$B$2:$C$64,2, FALSE),"")</f>
        <v/>
      </c>
      <c r="C225" s="257"/>
      <c r="D225" s="244"/>
      <c r="E225" s="245"/>
      <c r="F225" s="108"/>
      <c r="G225" s="108"/>
      <c r="H225" s="244"/>
      <c r="I225" s="244"/>
      <c r="J225" s="250"/>
      <c r="K225" s="250"/>
      <c r="L225" s="123">
        <f t="shared" si="8"/>
        <v>0</v>
      </c>
      <c r="M225" s="244"/>
      <c r="N225" s="244"/>
      <c r="O225" s="244"/>
      <c r="P225" s="124" t="str">
        <f>IF('Belegliste Pb'!P225=0,"~",'Belegliste Pb'!P225)</f>
        <v>~</v>
      </c>
      <c r="Q225" s="125" t="str">
        <f>IF('Belegliste Pb'!Q225=0,"~",'Belegliste Pb'!Q225)</f>
        <v>~</v>
      </c>
      <c r="R225" s="124" t="str">
        <f>IF('Belegliste Pb'!R225=0,"~",'Belegliste Pb'!R225)</f>
        <v>~</v>
      </c>
      <c r="S225" s="251" t="str">
        <f>IF(R225="~","~",'Belegliste Pb'!S225)</f>
        <v>~</v>
      </c>
      <c r="T225" s="251" t="str">
        <f>IF(R225="~","~",'Belegliste Pb'!T225)</f>
        <v>~</v>
      </c>
      <c r="U225" s="97" t="str">
        <f>IF('Belegliste Pb'!U225=0,"~",'Belegliste Pb'!U225)</f>
        <v>~</v>
      </c>
    </row>
    <row r="226" spans="1:21" ht="30" customHeight="1" x14ac:dyDescent="0.25">
      <c r="A226" s="126" t="str">
        <f t="shared" si="7"/>
        <v/>
      </c>
      <c r="B226" s="210" t="str">
        <f>IFERROR(VLOOKUP($C226,Nachschlagen!$B$2:$C$64,2, FALSE),"")</f>
        <v/>
      </c>
      <c r="C226" s="257"/>
      <c r="D226" s="244"/>
      <c r="E226" s="245"/>
      <c r="F226" s="108"/>
      <c r="G226" s="108"/>
      <c r="H226" s="244"/>
      <c r="I226" s="244"/>
      <c r="J226" s="250"/>
      <c r="K226" s="250"/>
      <c r="L226" s="123">
        <f t="shared" si="8"/>
        <v>0</v>
      </c>
      <c r="M226" s="244"/>
      <c r="N226" s="244"/>
      <c r="O226" s="244"/>
      <c r="P226" s="124" t="str">
        <f>IF('Belegliste Pb'!P226=0,"~",'Belegliste Pb'!P226)</f>
        <v>~</v>
      </c>
      <c r="Q226" s="125" t="str">
        <f>IF('Belegliste Pb'!Q226=0,"~",'Belegliste Pb'!Q226)</f>
        <v>~</v>
      </c>
      <c r="R226" s="124" t="str">
        <f>IF('Belegliste Pb'!R226=0,"~",'Belegliste Pb'!R226)</f>
        <v>~</v>
      </c>
      <c r="S226" s="251" t="str">
        <f>IF(R226="~","~",'Belegliste Pb'!S226)</f>
        <v>~</v>
      </c>
      <c r="T226" s="251" t="str">
        <f>IF(R226="~","~",'Belegliste Pb'!T226)</f>
        <v>~</v>
      </c>
      <c r="U226" s="97" t="str">
        <f>IF('Belegliste Pb'!U226=0,"~",'Belegliste Pb'!U226)</f>
        <v>~</v>
      </c>
    </row>
    <row r="227" spans="1:21" ht="30" customHeight="1" x14ac:dyDescent="0.25">
      <c r="A227" s="126" t="str">
        <f t="shared" si="7"/>
        <v/>
      </c>
      <c r="B227" s="210" t="str">
        <f>IFERROR(VLOOKUP($C227,Nachschlagen!$B$2:$C$64,2, FALSE),"")</f>
        <v/>
      </c>
      <c r="C227" s="257"/>
      <c r="D227" s="244"/>
      <c r="E227" s="245"/>
      <c r="F227" s="108"/>
      <c r="G227" s="108"/>
      <c r="H227" s="244"/>
      <c r="I227" s="244"/>
      <c r="J227" s="250"/>
      <c r="K227" s="250"/>
      <c r="L227" s="123">
        <f t="shared" si="8"/>
        <v>0</v>
      </c>
      <c r="M227" s="244"/>
      <c r="N227" s="244"/>
      <c r="O227" s="244"/>
      <c r="P227" s="124" t="str">
        <f>IF('Belegliste Pb'!P227=0,"~",'Belegliste Pb'!P227)</f>
        <v>~</v>
      </c>
      <c r="Q227" s="125" t="str">
        <f>IF('Belegliste Pb'!Q227=0,"~",'Belegliste Pb'!Q227)</f>
        <v>~</v>
      </c>
      <c r="R227" s="124" t="str">
        <f>IF('Belegliste Pb'!R227=0,"~",'Belegliste Pb'!R227)</f>
        <v>~</v>
      </c>
      <c r="S227" s="251" t="str">
        <f>IF(R227="~","~",'Belegliste Pb'!S227)</f>
        <v>~</v>
      </c>
      <c r="T227" s="251" t="str">
        <f>IF(R227="~","~",'Belegliste Pb'!T227)</f>
        <v>~</v>
      </c>
      <c r="U227" s="97" t="str">
        <f>IF('Belegliste Pb'!U227=0,"~",'Belegliste Pb'!U227)</f>
        <v>~</v>
      </c>
    </row>
    <row r="228" spans="1:21" ht="30" customHeight="1" x14ac:dyDescent="0.25">
      <c r="A228" s="126" t="str">
        <f t="shared" si="7"/>
        <v/>
      </c>
      <c r="B228" s="210" t="str">
        <f>IFERROR(VLOOKUP($C228,Nachschlagen!$B$2:$C$64,2, FALSE),"")</f>
        <v/>
      </c>
      <c r="C228" s="257"/>
      <c r="D228" s="244"/>
      <c r="E228" s="245"/>
      <c r="F228" s="108"/>
      <c r="G228" s="108"/>
      <c r="H228" s="244"/>
      <c r="I228" s="244"/>
      <c r="J228" s="250"/>
      <c r="K228" s="250"/>
      <c r="L228" s="123">
        <f t="shared" si="8"/>
        <v>0</v>
      </c>
      <c r="M228" s="244"/>
      <c r="N228" s="244"/>
      <c r="O228" s="244"/>
      <c r="P228" s="124" t="str">
        <f>IF('Belegliste Pb'!P228=0,"~",'Belegliste Pb'!P228)</f>
        <v>~</v>
      </c>
      <c r="Q228" s="125" t="str">
        <f>IF('Belegliste Pb'!Q228=0,"~",'Belegliste Pb'!Q228)</f>
        <v>~</v>
      </c>
      <c r="R228" s="124" t="str">
        <f>IF('Belegliste Pb'!R228=0,"~",'Belegliste Pb'!R228)</f>
        <v>~</v>
      </c>
      <c r="S228" s="251" t="str">
        <f>IF(R228="~","~",'Belegliste Pb'!S228)</f>
        <v>~</v>
      </c>
      <c r="T228" s="251" t="str">
        <f>IF(R228="~","~",'Belegliste Pb'!T228)</f>
        <v>~</v>
      </c>
      <c r="U228" s="97" t="str">
        <f>IF('Belegliste Pb'!U228=0,"~",'Belegliste Pb'!U228)</f>
        <v>~</v>
      </c>
    </row>
    <row r="229" spans="1:21" ht="30" customHeight="1" x14ac:dyDescent="0.25">
      <c r="A229" s="126" t="str">
        <f t="shared" si="7"/>
        <v/>
      </c>
      <c r="B229" s="210" t="str">
        <f>IFERROR(VLOOKUP($C229,Nachschlagen!$B$2:$C$64,2, FALSE),"")</f>
        <v/>
      </c>
      <c r="C229" s="257"/>
      <c r="D229" s="244"/>
      <c r="E229" s="245"/>
      <c r="F229" s="108"/>
      <c r="G229" s="108"/>
      <c r="H229" s="244"/>
      <c r="I229" s="244"/>
      <c r="J229" s="250"/>
      <c r="K229" s="250"/>
      <c r="L229" s="123">
        <f t="shared" si="8"/>
        <v>0</v>
      </c>
      <c r="M229" s="244"/>
      <c r="N229" s="244"/>
      <c r="O229" s="244"/>
      <c r="P229" s="124" t="str">
        <f>IF('Belegliste Pb'!P229=0,"~",'Belegliste Pb'!P229)</f>
        <v>~</v>
      </c>
      <c r="Q229" s="125" t="str">
        <f>IF('Belegliste Pb'!Q229=0,"~",'Belegliste Pb'!Q229)</f>
        <v>~</v>
      </c>
      <c r="R229" s="124" t="str">
        <f>IF('Belegliste Pb'!R229=0,"~",'Belegliste Pb'!R229)</f>
        <v>~</v>
      </c>
      <c r="S229" s="251" t="str">
        <f>IF(R229="~","~",'Belegliste Pb'!S229)</f>
        <v>~</v>
      </c>
      <c r="T229" s="251" t="str">
        <f>IF(R229="~","~",'Belegliste Pb'!T229)</f>
        <v>~</v>
      </c>
      <c r="U229" s="97" t="str">
        <f>IF('Belegliste Pb'!U229=0,"~",'Belegliste Pb'!U229)</f>
        <v>~</v>
      </c>
    </row>
    <row r="230" spans="1:21" ht="30" customHeight="1" x14ac:dyDescent="0.25">
      <c r="A230" s="126" t="str">
        <f t="shared" si="7"/>
        <v/>
      </c>
      <c r="B230" s="210" t="str">
        <f>IFERROR(VLOOKUP($C230,Nachschlagen!$B$2:$C$64,2, FALSE),"")</f>
        <v/>
      </c>
      <c r="C230" s="257"/>
      <c r="D230" s="244"/>
      <c r="E230" s="245"/>
      <c r="F230" s="108"/>
      <c r="G230" s="108"/>
      <c r="H230" s="244"/>
      <c r="I230" s="244"/>
      <c r="J230" s="250"/>
      <c r="K230" s="250"/>
      <c r="L230" s="123">
        <f t="shared" si="8"/>
        <v>0</v>
      </c>
      <c r="M230" s="244"/>
      <c r="N230" s="244"/>
      <c r="O230" s="244"/>
      <c r="P230" s="124" t="str">
        <f>IF('Belegliste Pb'!P230=0,"~",'Belegliste Pb'!P230)</f>
        <v>~</v>
      </c>
      <c r="Q230" s="125" t="str">
        <f>IF('Belegliste Pb'!Q230=0,"~",'Belegliste Pb'!Q230)</f>
        <v>~</v>
      </c>
      <c r="R230" s="124" t="str">
        <f>IF('Belegliste Pb'!R230=0,"~",'Belegliste Pb'!R230)</f>
        <v>~</v>
      </c>
      <c r="S230" s="251" t="str">
        <f>IF(R230="~","~",'Belegliste Pb'!S230)</f>
        <v>~</v>
      </c>
      <c r="T230" s="251" t="str">
        <f>IF(R230="~","~",'Belegliste Pb'!T230)</f>
        <v>~</v>
      </c>
      <c r="U230" s="97" t="str">
        <f>IF('Belegliste Pb'!U230=0,"~",'Belegliste Pb'!U230)</f>
        <v>~</v>
      </c>
    </row>
    <row r="231" spans="1:21" ht="30" customHeight="1" x14ac:dyDescent="0.25">
      <c r="A231" s="126" t="str">
        <f t="shared" si="7"/>
        <v/>
      </c>
      <c r="B231" s="210" t="str">
        <f>IFERROR(VLOOKUP($C231,Nachschlagen!$B$2:$C$64,2, FALSE),"")</f>
        <v/>
      </c>
      <c r="C231" s="257"/>
      <c r="D231" s="244"/>
      <c r="E231" s="245"/>
      <c r="F231" s="108"/>
      <c r="G231" s="108"/>
      <c r="H231" s="244"/>
      <c r="I231" s="244"/>
      <c r="J231" s="250"/>
      <c r="K231" s="250"/>
      <c r="L231" s="123">
        <f t="shared" si="8"/>
        <v>0</v>
      </c>
      <c r="M231" s="244"/>
      <c r="N231" s="244"/>
      <c r="O231" s="244"/>
      <c r="P231" s="124" t="str">
        <f>IF('Belegliste Pb'!P231=0,"~",'Belegliste Pb'!P231)</f>
        <v>~</v>
      </c>
      <c r="Q231" s="125" t="str">
        <f>IF('Belegliste Pb'!Q231=0,"~",'Belegliste Pb'!Q231)</f>
        <v>~</v>
      </c>
      <c r="R231" s="124" t="str">
        <f>IF('Belegliste Pb'!R231=0,"~",'Belegliste Pb'!R231)</f>
        <v>~</v>
      </c>
      <c r="S231" s="251" t="str">
        <f>IF(R231="~","~",'Belegliste Pb'!S231)</f>
        <v>~</v>
      </c>
      <c r="T231" s="251" t="str">
        <f>IF(R231="~","~",'Belegliste Pb'!T231)</f>
        <v>~</v>
      </c>
      <c r="U231" s="97" t="str">
        <f>IF('Belegliste Pb'!U231=0,"~",'Belegliste Pb'!U231)</f>
        <v>~</v>
      </c>
    </row>
    <row r="232" spans="1:21" ht="30" customHeight="1" x14ac:dyDescent="0.25">
      <c r="A232" s="126" t="str">
        <f t="shared" si="7"/>
        <v/>
      </c>
      <c r="B232" s="210" t="str">
        <f>IFERROR(VLOOKUP($C232,Nachschlagen!$B$2:$C$64,2, FALSE),"")</f>
        <v/>
      </c>
      <c r="C232" s="257"/>
      <c r="D232" s="244"/>
      <c r="E232" s="245"/>
      <c r="F232" s="108"/>
      <c r="G232" s="108"/>
      <c r="H232" s="244"/>
      <c r="I232" s="244"/>
      <c r="J232" s="250"/>
      <c r="K232" s="250"/>
      <c r="L232" s="123">
        <f t="shared" si="8"/>
        <v>0</v>
      </c>
      <c r="M232" s="244"/>
      <c r="N232" s="244"/>
      <c r="O232" s="244"/>
      <c r="P232" s="124" t="str">
        <f>IF('Belegliste Pb'!P232=0,"~",'Belegliste Pb'!P232)</f>
        <v>~</v>
      </c>
      <c r="Q232" s="125" t="str">
        <f>IF('Belegliste Pb'!Q232=0,"~",'Belegliste Pb'!Q232)</f>
        <v>~</v>
      </c>
      <c r="R232" s="124" t="str">
        <f>IF('Belegliste Pb'!R232=0,"~",'Belegliste Pb'!R232)</f>
        <v>~</v>
      </c>
      <c r="S232" s="251" t="str">
        <f>IF(R232="~","~",'Belegliste Pb'!S232)</f>
        <v>~</v>
      </c>
      <c r="T232" s="251" t="str">
        <f>IF(R232="~","~",'Belegliste Pb'!T232)</f>
        <v>~</v>
      </c>
      <c r="U232" s="97" t="str">
        <f>IF('Belegliste Pb'!U232=0,"~",'Belegliste Pb'!U232)</f>
        <v>~</v>
      </c>
    </row>
    <row r="233" spans="1:21" ht="30" customHeight="1" x14ac:dyDescent="0.25">
      <c r="A233" s="126" t="str">
        <f t="shared" si="7"/>
        <v/>
      </c>
      <c r="B233" s="210" t="str">
        <f>IFERROR(VLOOKUP($C233,Nachschlagen!$B$2:$C$64,2, FALSE),"")</f>
        <v/>
      </c>
      <c r="C233" s="257"/>
      <c r="D233" s="244"/>
      <c r="E233" s="245"/>
      <c r="F233" s="108"/>
      <c r="G233" s="108"/>
      <c r="H233" s="244"/>
      <c r="I233" s="244"/>
      <c r="J233" s="250"/>
      <c r="K233" s="250"/>
      <c r="L233" s="123">
        <f t="shared" si="8"/>
        <v>0</v>
      </c>
      <c r="M233" s="244"/>
      <c r="N233" s="244"/>
      <c r="O233" s="244"/>
      <c r="P233" s="124" t="str">
        <f>IF('Belegliste Pb'!P233=0,"~",'Belegliste Pb'!P233)</f>
        <v>~</v>
      </c>
      <c r="Q233" s="125" t="str">
        <f>IF('Belegliste Pb'!Q233=0,"~",'Belegliste Pb'!Q233)</f>
        <v>~</v>
      </c>
      <c r="R233" s="124" t="str">
        <f>IF('Belegliste Pb'!R233=0,"~",'Belegliste Pb'!R233)</f>
        <v>~</v>
      </c>
      <c r="S233" s="251" t="str">
        <f>IF(R233="~","~",'Belegliste Pb'!S233)</f>
        <v>~</v>
      </c>
      <c r="T233" s="251" t="str">
        <f>IF(R233="~","~",'Belegliste Pb'!T233)</f>
        <v>~</v>
      </c>
      <c r="U233" s="97" t="str">
        <f>IF('Belegliste Pb'!U233=0,"~",'Belegliste Pb'!U233)</f>
        <v>~</v>
      </c>
    </row>
    <row r="234" spans="1:21" ht="30" customHeight="1" x14ac:dyDescent="0.25">
      <c r="A234" s="126" t="str">
        <f t="shared" si="7"/>
        <v/>
      </c>
      <c r="B234" s="210" t="str">
        <f>IFERROR(VLOOKUP($C234,Nachschlagen!$B$2:$C$64,2, FALSE),"")</f>
        <v/>
      </c>
      <c r="C234" s="257"/>
      <c r="D234" s="244"/>
      <c r="E234" s="245"/>
      <c r="F234" s="108"/>
      <c r="G234" s="108"/>
      <c r="H234" s="244"/>
      <c r="I234" s="244"/>
      <c r="J234" s="250"/>
      <c r="K234" s="250"/>
      <c r="L234" s="123">
        <f t="shared" si="8"/>
        <v>0</v>
      </c>
      <c r="M234" s="244"/>
      <c r="N234" s="244"/>
      <c r="O234" s="244"/>
      <c r="P234" s="124" t="str">
        <f>IF('Belegliste Pb'!P234=0,"~",'Belegliste Pb'!P234)</f>
        <v>~</v>
      </c>
      <c r="Q234" s="125" t="str">
        <f>IF('Belegliste Pb'!Q234=0,"~",'Belegliste Pb'!Q234)</f>
        <v>~</v>
      </c>
      <c r="R234" s="124" t="str">
        <f>IF('Belegliste Pb'!R234=0,"~",'Belegliste Pb'!R234)</f>
        <v>~</v>
      </c>
      <c r="S234" s="251" t="str">
        <f>IF(R234="~","~",'Belegliste Pb'!S234)</f>
        <v>~</v>
      </c>
      <c r="T234" s="251" t="str">
        <f>IF(R234="~","~",'Belegliste Pb'!T234)</f>
        <v>~</v>
      </c>
      <c r="U234" s="97" t="str">
        <f>IF('Belegliste Pb'!U234=0,"~",'Belegliste Pb'!U234)</f>
        <v>~</v>
      </c>
    </row>
    <row r="235" spans="1:21" ht="30" customHeight="1" x14ac:dyDescent="0.25">
      <c r="A235" s="126" t="str">
        <f t="shared" si="7"/>
        <v/>
      </c>
      <c r="B235" s="210" t="str">
        <f>IFERROR(VLOOKUP($C235,Nachschlagen!$B$2:$C$64,2, FALSE),"")</f>
        <v/>
      </c>
      <c r="C235" s="257"/>
      <c r="D235" s="244"/>
      <c r="E235" s="245"/>
      <c r="F235" s="108"/>
      <c r="G235" s="108"/>
      <c r="H235" s="244"/>
      <c r="I235" s="244"/>
      <c r="J235" s="250"/>
      <c r="K235" s="250"/>
      <c r="L235" s="123">
        <f t="shared" si="8"/>
        <v>0</v>
      </c>
      <c r="M235" s="244"/>
      <c r="N235" s="244"/>
      <c r="O235" s="244"/>
      <c r="P235" s="124" t="str">
        <f>IF('Belegliste Pb'!P235=0,"~",'Belegliste Pb'!P235)</f>
        <v>~</v>
      </c>
      <c r="Q235" s="125" t="str">
        <f>IF('Belegliste Pb'!Q235=0,"~",'Belegliste Pb'!Q235)</f>
        <v>~</v>
      </c>
      <c r="R235" s="124" t="str">
        <f>IF('Belegliste Pb'!R235=0,"~",'Belegliste Pb'!R235)</f>
        <v>~</v>
      </c>
      <c r="S235" s="251" t="str">
        <f>IF(R235="~","~",'Belegliste Pb'!S235)</f>
        <v>~</v>
      </c>
      <c r="T235" s="251" t="str">
        <f>IF(R235="~","~",'Belegliste Pb'!T235)</f>
        <v>~</v>
      </c>
      <c r="U235" s="97" t="str">
        <f>IF('Belegliste Pb'!U235=0,"~",'Belegliste Pb'!U235)</f>
        <v>~</v>
      </c>
    </row>
    <row r="236" spans="1:21" ht="30" customHeight="1" x14ac:dyDescent="0.25">
      <c r="A236" s="126" t="str">
        <f t="shared" si="7"/>
        <v/>
      </c>
      <c r="B236" s="210" t="str">
        <f>IFERROR(VLOOKUP($C236,Nachschlagen!$B$2:$C$64,2, FALSE),"")</f>
        <v/>
      </c>
      <c r="C236" s="257"/>
      <c r="D236" s="244"/>
      <c r="E236" s="245"/>
      <c r="F236" s="108"/>
      <c r="G236" s="108"/>
      <c r="H236" s="244"/>
      <c r="I236" s="244"/>
      <c r="J236" s="250"/>
      <c r="K236" s="250"/>
      <c r="L236" s="123">
        <f t="shared" si="8"/>
        <v>0</v>
      </c>
      <c r="M236" s="244"/>
      <c r="N236" s="244"/>
      <c r="O236" s="244"/>
      <c r="P236" s="124" t="str">
        <f>IF('Belegliste Pb'!P236=0,"~",'Belegliste Pb'!P236)</f>
        <v>~</v>
      </c>
      <c r="Q236" s="125" t="str">
        <f>IF('Belegliste Pb'!Q236=0,"~",'Belegliste Pb'!Q236)</f>
        <v>~</v>
      </c>
      <c r="R236" s="124" t="str">
        <f>IF('Belegliste Pb'!R236=0,"~",'Belegliste Pb'!R236)</f>
        <v>~</v>
      </c>
      <c r="S236" s="251" t="str">
        <f>IF(R236="~","~",'Belegliste Pb'!S236)</f>
        <v>~</v>
      </c>
      <c r="T236" s="251" t="str">
        <f>IF(R236="~","~",'Belegliste Pb'!T236)</f>
        <v>~</v>
      </c>
      <c r="U236" s="97" t="str">
        <f>IF('Belegliste Pb'!U236=0,"~",'Belegliste Pb'!U236)</f>
        <v>~</v>
      </c>
    </row>
    <row r="237" spans="1:21" ht="30" customHeight="1" x14ac:dyDescent="0.25">
      <c r="A237" s="126" t="str">
        <f t="shared" si="7"/>
        <v/>
      </c>
      <c r="B237" s="210" t="str">
        <f>IFERROR(VLOOKUP($C237,Nachschlagen!$B$2:$C$64,2, FALSE),"")</f>
        <v/>
      </c>
      <c r="C237" s="257"/>
      <c r="D237" s="244"/>
      <c r="E237" s="245"/>
      <c r="F237" s="108"/>
      <c r="G237" s="108"/>
      <c r="H237" s="244"/>
      <c r="I237" s="244"/>
      <c r="J237" s="250"/>
      <c r="K237" s="250"/>
      <c r="L237" s="123">
        <f t="shared" si="8"/>
        <v>0</v>
      </c>
      <c r="M237" s="244"/>
      <c r="N237" s="244"/>
      <c r="O237" s="244"/>
      <c r="P237" s="124" t="str">
        <f>IF('Belegliste Pb'!P237=0,"~",'Belegliste Pb'!P237)</f>
        <v>~</v>
      </c>
      <c r="Q237" s="125" t="str">
        <f>IF('Belegliste Pb'!Q237=0,"~",'Belegliste Pb'!Q237)</f>
        <v>~</v>
      </c>
      <c r="R237" s="124" t="str">
        <f>IF('Belegliste Pb'!R237=0,"~",'Belegliste Pb'!R237)</f>
        <v>~</v>
      </c>
      <c r="S237" s="251" t="str">
        <f>IF(R237="~","~",'Belegliste Pb'!S237)</f>
        <v>~</v>
      </c>
      <c r="T237" s="251" t="str">
        <f>IF(R237="~","~",'Belegliste Pb'!T237)</f>
        <v>~</v>
      </c>
      <c r="U237" s="97" t="str">
        <f>IF('Belegliste Pb'!U237=0,"~",'Belegliste Pb'!U237)</f>
        <v>~</v>
      </c>
    </row>
    <row r="238" spans="1:21" ht="30" customHeight="1" x14ac:dyDescent="0.25">
      <c r="A238" s="126" t="str">
        <f t="shared" si="7"/>
        <v/>
      </c>
      <c r="B238" s="210" t="str">
        <f>IFERROR(VLOOKUP($C238,Nachschlagen!$B$2:$C$64,2, FALSE),"")</f>
        <v/>
      </c>
      <c r="C238" s="257"/>
      <c r="D238" s="244"/>
      <c r="E238" s="245"/>
      <c r="F238" s="108"/>
      <c r="G238" s="108"/>
      <c r="H238" s="244"/>
      <c r="I238" s="244"/>
      <c r="J238" s="250"/>
      <c r="K238" s="250"/>
      <c r="L238" s="123">
        <f t="shared" si="8"/>
        <v>0</v>
      </c>
      <c r="M238" s="244"/>
      <c r="N238" s="244"/>
      <c r="O238" s="244"/>
      <c r="P238" s="124" t="str">
        <f>IF('Belegliste Pb'!P238=0,"~",'Belegliste Pb'!P238)</f>
        <v>~</v>
      </c>
      <c r="Q238" s="125" t="str">
        <f>IF('Belegliste Pb'!Q238=0,"~",'Belegliste Pb'!Q238)</f>
        <v>~</v>
      </c>
      <c r="R238" s="124" t="str">
        <f>IF('Belegliste Pb'!R238=0,"~",'Belegliste Pb'!R238)</f>
        <v>~</v>
      </c>
      <c r="S238" s="251" t="str">
        <f>IF(R238="~","~",'Belegliste Pb'!S238)</f>
        <v>~</v>
      </c>
      <c r="T238" s="251" t="str">
        <f>IF(R238="~","~",'Belegliste Pb'!T238)</f>
        <v>~</v>
      </c>
      <c r="U238" s="97" t="str">
        <f>IF('Belegliste Pb'!U238=0,"~",'Belegliste Pb'!U238)</f>
        <v>~</v>
      </c>
    </row>
    <row r="239" spans="1:21" ht="30" customHeight="1" x14ac:dyDescent="0.25">
      <c r="A239" s="126" t="str">
        <f t="shared" si="7"/>
        <v/>
      </c>
      <c r="B239" s="210" t="str">
        <f>IFERROR(VLOOKUP($C239,Nachschlagen!$B$2:$C$64,2, FALSE),"")</f>
        <v/>
      </c>
      <c r="C239" s="257"/>
      <c r="D239" s="244"/>
      <c r="E239" s="245"/>
      <c r="F239" s="108"/>
      <c r="G239" s="108"/>
      <c r="H239" s="244"/>
      <c r="I239" s="244"/>
      <c r="J239" s="250"/>
      <c r="K239" s="250"/>
      <c r="L239" s="123">
        <f t="shared" si="8"/>
        <v>0</v>
      </c>
      <c r="M239" s="244"/>
      <c r="N239" s="244"/>
      <c r="O239" s="244"/>
      <c r="P239" s="124" t="str">
        <f>IF('Belegliste Pb'!P239=0,"~",'Belegliste Pb'!P239)</f>
        <v>~</v>
      </c>
      <c r="Q239" s="125" t="str">
        <f>IF('Belegliste Pb'!Q239=0,"~",'Belegliste Pb'!Q239)</f>
        <v>~</v>
      </c>
      <c r="R239" s="124" t="str">
        <f>IF('Belegliste Pb'!R239=0,"~",'Belegliste Pb'!R239)</f>
        <v>~</v>
      </c>
      <c r="S239" s="251" t="str">
        <f>IF(R239="~","~",'Belegliste Pb'!S239)</f>
        <v>~</v>
      </c>
      <c r="T239" s="251" t="str">
        <f>IF(R239="~","~",'Belegliste Pb'!T239)</f>
        <v>~</v>
      </c>
      <c r="U239" s="97" t="str">
        <f>IF('Belegliste Pb'!U239=0,"~",'Belegliste Pb'!U239)</f>
        <v>~</v>
      </c>
    </row>
    <row r="240" spans="1:21" ht="30" customHeight="1" x14ac:dyDescent="0.25">
      <c r="A240" s="126" t="str">
        <f t="shared" si="7"/>
        <v/>
      </c>
      <c r="B240" s="210" t="str">
        <f>IFERROR(VLOOKUP($C240,Nachschlagen!$B$2:$C$64,2, FALSE),"")</f>
        <v/>
      </c>
      <c r="C240" s="257"/>
      <c r="D240" s="244"/>
      <c r="E240" s="245"/>
      <c r="F240" s="108"/>
      <c r="G240" s="108"/>
      <c r="H240" s="244"/>
      <c r="I240" s="244"/>
      <c r="J240" s="250"/>
      <c r="K240" s="250"/>
      <c r="L240" s="123">
        <f t="shared" si="8"/>
        <v>0</v>
      </c>
      <c r="M240" s="244"/>
      <c r="N240" s="244"/>
      <c r="O240" s="244"/>
      <c r="P240" s="124" t="str">
        <f>IF('Belegliste Pb'!P240=0,"~",'Belegliste Pb'!P240)</f>
        <v>~</v>
      </c>
      <c r="Q240" s="125" t="str">
        <f>IF('Belegliste Pb'!Q240=0,"~",'Belegliste Pb'!Q240)</f>
        <v>~</v>
      </c>
      <c r="R240" s="124" t="str">
        <f>IF('Belegliste Pb'!R240=0,"~",'Belegliste Pb'!R240)</f>
        <v>~</v>
      </c>
      <c r="S240" s="251" t="str">
        <f>IF(R240="~","~",'Belegliste Pb'!S240)</f>
        <v>~</v>
      </c>
      <c r="T240" s="251" t="str">
        <f>IF(R240="~","~",'Belegliste Pb'!T240)</f>
        <v>~</v>
      </c>
      <c r="U240" s="97" t="str">
        <f>IF('Belegliste Pb'!U240=0,"~",'Belegliste Pb'!U240)</f>
        <v>~</v>
      </c>
    </row>
    <row r="241" spans="1:21" ht="30" customHeight="1" x14ac:dyDescent="0.25">
      <c r="A241" s="126" t="str">
        <f t="shared" si="7"/>
        <v/>
      </c>
      <c r="B241" s="210" t="str">
        <f>IFERROR(VLOOKUP($C241,Nachschlagen!$B$2:$C$64,2, FALSE),"")</f>
        <v/>
      </c>
      <c r="C241" s="257"/>
      <c r="D241" s="244"/>
      <c r="E241" s="245"/>
      <c r="F241" s="108"/>
      <c r="G241" s="108"/>
      <c r="H241" s="244"/>
      <c r="I241" s="244"/>
      <c r="J241" s="250"/>
      <c r="K241" s="250"/>
      <c r="L241" s="123">
        <f t="shared" si="8"/>
        <v>0</v>
      </c>
      <c r="M241" s="244"/>
      <c r="N241" s="244"/>
      <c r="O241" s="244"/>
      <c r="P241" s="124" t="str">
        <f>IF('Belegliste Pb'!P241=0,"~",'Belegliste Pb'!P241)</f>
        <v>~</v>
      </c>
      <c r="Q241" s="125" t="str">
        <f>IF('Belegliste Pb'!Q241=0,"~",'Belegliste Pb'!Q241)</f>
        <v>~</v>
      </c>
      <c r="R241" s="124" t="str">
        <f>IF('Belegliste Pb'!R241=0,"~",'Belegliste Pb'!R241)</f>
        <v>~</v>
      </c>
      <c r="S241" s="251" t="str">
        <f>IF(R241="~","~",'Belegliste Pb'!S241)</f>
        <v>~</v>
      </c>
      <c r="T241" s="251" t="str">
        <f>IF(R241="~","~",'Belegliste Pb'!T241)</f>
        <v>~</v>
      </c>
      <c r="U241" s="97" t="str">
        <f>IF('Belegliste Pb'!U241=0,"~",'Belegliste Pb'!U241)</f>
        <v>~</v>
      </c>
    </row>
    <row r="242" spans="1:21" ht="30" customHeight="1" x14ac:dyDescent="0.25">
      <c r="A242" s="126" t="str">
        <f t="shared" si="7"/>
        <v/>
      </c>
      <c r="B242" s="210" t="str">
        <f>IFERROR(VLOOKUP($C242,Nachschlagen!$B$2:$C$64,2, FALSE),"")</f>
        <v/>
      </c>
      <c r="C242" s="257"/>
      <c r="D242" s="244"/>
      <c r="E242" s="245"/>
      <c r="F242" s="108"/>
      <c r="G242" s="108"/>
      <c r="H242" s="244"/>
      <c r="I242" s="244"/>
      <c r="J242" s="250"/>
      <c r="K242" s="250"/>
      <c r="L242" s="123">
        <f t="shared" si="8"/>
        <v>0</v>
      </c>
      <c r="M242" s="244"/>
      <c r="N242" s="244"/>
      <c r="O242" s="244"/>
      <c r="P242" s="124" t="str">
        <f>IF('Belegliste Pb'!P242=0,"~",'Belegliste Pb'!P242)</f>
        <v>~</v>
      </c>
      <c r="Q242" s="125" t="str">
        <f>IF('Belegliste Pb'!Q242=0,"~",'Belegliste Pb'!Q242)</f>
        <v>~</v>
      </c>
      <c r="R242" s="124" t="str">
        <f>IF('Belegliste Pb'!R242=0,"~",'Belegliste Pb'!R242)</f>
        <v>~</v>
      </c>
      <c r="S242" s="251" t="str">
        <f>IF(R242="~","~",'Belegliste Pb'!S242)</f>
        <v>~</v>
      </c>
      <c r="T242" s="251" t="str">
        <f>IF(R242="~","~",'Belegliste Pb'!T242)</f>
        <v>~</v>
      </c>
      <c r="U242" s="97" t="str">
        <f>IF('Belegliste Pb'!U242=0,"~",'Belegliste Pb'!U242)</f>
        <v>~</v>
      </c>
    </row>
    <row r="243" spans="1:21" ht="30" customHeight="1" x14ac:dyDescent="0.25">
      <c r="A243" s="126" t="str">
        <f t="shared" si="7"/>
        <v/>
      </c>
      <c r="B243" s="210" t="str">
        <f>IFERROR(VLOOKUP($C243,Nachschlagen!$B$2:$C$64,2, FALSE),"")</f>
        <v/>
      </c>
      <c r="C243" s="257"/>
      <c r="D243" s="244"/>
      <c r="E243" s="245"/>
      <c r="F243" s="108"/>
      <c r="G243" s="108"/>
      <c r="H243" s="244"/>
      <c r="I243" s="244"/>
      <c r="J243" s="250"/>
      <c r="K243" s="250"/>
      <c r="L243" s="123">
        <f t="shared" si="8"/>
        <v>0</v>
      </c>
      <c r="M243" s="244"/>
      <c r="N243" s="244"/>
      <c r="O243" s="244"/>
      <c r="P243" s="124" t="str">
        <f>IF('Belegliste Pb'!P243=0,"~",'Belegliste Pb'!P243)</f>
        <v>~</v>
      </c>
      <c r="Q243" s="125" t="str">
        <f>IF('Belegliste Pb'!Q243=0,"~",'Belegliste Pb'!Q243)</f>
        <v>~</v>
      </c>
      <c r="R243" s="124" t="str">
        <f>IF('Belegliste Pb'!R243=0,"~",'Belegliste Pb'!R243)</f>
        <v>~</v>
      </c>
      <c r="S243" s="251" t="str">
        <f>IF(R243="~","~",'Belegliste Pb'!S243)</f>
        <v>~</v>
      </c>
      <c r="T243" s="251" t="str">
        <f>IF(R243="~","~",'Belegliste Pb'!T243)</f>
        <v>~</v>
      </c>
      <c r="U243" s="97" t="str">
        <f>IF('Belegliste Pb'!U243=0,"~",'Belegliste Pb'!U243)</f>
        <v>~</v>
      </c>
    </row>
    <row r="244" spans="1:21" ht="30" customHeight="1" x14ac:dyDescent="0.25">
      <c r="A244" s="126" t="str">
        <f t="shared" si="7"/>
        <v/>
      </c>
      <c r="B244" s="210" t="str">
        <f>IFERROR(VLOOKUP($C244,Nachschlagen!$B$2:$C$64,2, FALSE),"")</f>
        <v/>
      </c>
      <c r="C244" s="257"/>
      <c r="D244" s="244"/>
      <c r="E244" s="245"/>
      <c r="F244" s="108"/>
      <c r="G244" s="108"/>
      <c r="H244" s="244"/>
      <c r="I244" s="244"/>
      <c r="J244" s="250"/>
      <c r="K244" s="250"/>
      <c r="L244" s="123">
        <f t="shared" si="8"/>
        <v>0</v>
      </c>
      <c r="M244" s="244"/>
      <c r="N244" s="244"/>
      <c r="O244" s="244"/>
      <c r="P244" s="124" t="str">
        <f>IF('Belegliste Pb'!P244=0,"~",'Belegliste Pb'!P244)</f>
        <v>~</v>
      </c>
      <c r="Q244" s="125" t="str">
        <f>IF('Belegliste Pb'!Q244=0,"~",'Belegliste Pb'!Q244)</f>
        <v>~</v>
      </c>
      <c r="R244" s="124" t="str">
        <f>IF('Belegliste Pb'!R244=0,"~",'Belegliste Pb'!R244)</f>
        <v>~</v>
      </c>
      <c r="S244" s="251" t="str">
        <f>IF(R244="~","~",'Belegliste Pb'!S244)</f>
        <v>~</v>
      </c>
      <c r="T244" s="251" t="str">
        <f>IF(R244="~","~",'Belegliste Pb'!T244)</f>
        <v>~</v>
      </c>
      <c r="U244" s="97" t="str">
        <f>IF('Belegliste Pb'!U244=0,"~",'Belegliste Pb'!U244)</f>
        <v>~</v>
      </c>
    </row>
    <row r="245" spans="1:21" ht="30" customHeight="1" x14ac:dyDescent="0.25">
      <c r="A245" s="126" t="str">
        <f t="shared" si="7"/>
        <v/>
      </c>
      <c r="B245" s="210" t="str">
        <f>IFERROR(VLOOKUP($C245,Nachschlagen!$B$2:$C$64,2, FALSE),"")</f>
        <v/>
      </c>
      <c r="C245" s="257"/>
      <c r="D245" s="244"/>
      <c r="E245" s="245"/>
      <c r="F245" s="108"/>
      <c r="G245" s="108"/>
      <c r="H245" s="244"/>
      <c r="I245" s="244"/>
      <c r="J245" s="250"/>
      <c r="K245" s="250"/>
      <c r="L245" s="123">
        <f t="shared" si="8"/>
        <v>0</v>
      </c>
      <c r="M245" s="244"/>
      <c r="N245" s="244"/>
      <c r="O245" s="244"/>
      <c r="P245" s="124" t="str">
        <f>IF('Belegliste Pb'!P245=0,"~",'Belegliste Pb'!P245)</f>
        <v>~</v>
      </c>
      <c r="Q245" s="125" t="str">
        <f>IF('Belegliste Pb'!Q245=0,"~",'Belegliste Pb'!Q245)</f>
        <v>~</v>
      </c>
      <c r="R245" s="124" t="str">
        <f>IF('Belegliste Pb'!R245=0,"~",'Belegliste Pb'!R245)</f>
        <v>~</v>
      </c>
      <c r="S245" s="251" t="str">
        <f>IF(R245="~","~",'Belegliste Pb'!S245)</f>
        <v>~</v>
      </c>
      <c r="T245" s="251" t="str">
        <f>IF(R245="~","~",'Belegliste Pb'!T245)</f>
        <v>~</v>
      </c>
      <c r="U245" s="97" t="str">
        <f>IF('Belegliste Pb'!U245=0,"~",'Belegliste Pb'!U245)</f>
        <v>~</v>
      </c>
    </row>
    <row r="246" spans="1:21" ht="30" customHeight="1" x14ac:dyDescent="0.25">
      <c r="A246" s="126" t="str">
        <f t="shared" si="7"/>
        <v/>
      </c>
      <c r="B246" s="210" t="str">
        <f>IFERROR(VLOOKUP($C246,Nachschlagen!$B$2:$C$64,2, FALSE),"")</f>
        <v/>
      </c>
      <c r="C246" s="257"/>
      <c r="D246" s="244"/>
      <c r="E246" s="245"/>
      <c r="F246" s="108"/>
      <c r="G246" s="108"/>
      <c r="H246" s="244"/>
      <c r="I246" s="244"/>
      <c r="J246" s="250"/>
      <c r="K246" s="250"/>
      <c r="L246" s="123">
        <f t="shared" si="8"/>
        <v>0</v>
      </c>
      <c r="M246" s="244"/>
      <c r="N246" s="244"/>
      <c r="O246" s="244"/>
      <c r="P246" s="124" t="str">
        <f>IF('Belegliste Pb'!P246=0,"~",'Belegliste Pb'!P246)</f>
        <v>~</v>
      </c>
      <c r="Q246" s="125" t="str">
        <f>IF('Belegliste Pb'!Q246=0,"~",'Belegliste Pb'!Q246)</f>
        <v>~</v>
      </c>
      <c r="R246" s="124" t="str">
        <f>IF('Belegliste Pb'!R246=0,"~",'Belegliste Pb'!R246)</f>
        <v>~</v>
      </c>
      <c r="S246" s="251" t="str">
        <f>IF(R246="~","~",'Belegliste Pb'!S246)</f>
        <v>~</v>
      </c>
      <c r="T246" s="251" t="str">
        <f>IF(R246="~","~",'Belegliste Pb'!T246)</f>
        <v>~</v>
      </c>
      <c r="U246" s="97" t="str">
        <f>IF('Belegliste Pb'!U246=0,"~",'Belegliste Pb'!U246)</f>
        <v>~</v>
      </c>
    </row>
    <row r="247" spans="1:21" ht="30" customHeight="1" x14ac:dyDescent="0.25">
      <c r="A247" s="126" t="str">
        <f t="shared" si="7"/>
        <v/>
      </c>
      <c r="B247" s="210" t="str">
        <f>IFERROR(VLOOKUP($C247,Nachschlagen!$B$2:$C$64,2, FALSE),"")</f>
        <v/>
      </c>
      <c r="C247" s="257"/>
      <c r="D247" s="244"/>
      <c r="E247" s="245"/>
      <c r="F247" s="108"/>
      <c r="G247" s="108"/>
      <c r="H247" s="244"/>
      <c r="I247" s="244"/>
      <c r="J247" s="250"/>
      <c r="K247" s="250"/>
      <c r="L247" s="123">
        <f t="shared" si="8"/>
        <v>0</v>
      </c>
      <c r="M247" s="244"/>
      <c r="N247" s="244"/>
      <c r="O247" s="244"/>
      <c r="P247" s="124" t="str">
        <f>IF('Belegliste Pb'!P247=0,"~",'Belegliste Pb'!P247)</f>
        <v>~</v>
      </c>
      <c r="Q247" s="125" t="str">
        <f>IF('Belegliste Pb'!Q247=0,"~",'Belegliste Pb'!Q247)</f>
        <v>~</v>
      </c>
      <c r="R247" s="124" t="str">
        <f>IF('Belegliste Pb'!R247=0,"~",'Belegliste Pb'!R247)</f>
        <v>~</v>
      </c>
      <c r="S247" s="251" t="str">
        <f>IF(R247="~","~",'Belegliste Pb'!S247)</f>
        <v>~</v>
      </c>
      <c r="T247" s="251" t="str">
        <f>IF(R247="~","~",'Belegliste Pb'!T247)</f>
        <v>~</v>
      </c>
      <c r="U247" s="97" t="str">
        <f>IF('Belegliste Pb'!U247=0,"~",'Belegliste Pb'!U247)</f>
        <v>~</v>
      </c>
    </row>
    <row r="248" spans="1:21" ht="30" customHeight="1" x14ac:dyDescent="0.25">
      <c r="A248" s="126" t="str">
        <f t="shared" si="7"/>
        <v/>
      </c>
      <c r="B248" s="210" t="str">
        <f>IFERROR(VLOOKUP($C248,Nachschlagen!$B$2:$C$64,2, FALSE),"")</f>
        <v/>
      </c>
      <c r="C248" s="257"/>
      <c r="D248" s="244"/>
      <c r="E248" s="245"/>
      <c r="F248" s="108"/>
      <c r="G248" s="108"/>
      <c r="H248" s="244"/>
      <c r="I248" s="244"/>
      <c r="J248" s="250"/>
      <c r="K248" s="250"/>
      <c r="L248" s="123">
        <f t="shared" si="8"/>
        <v>0</v>
      </c>
      <c r="M248" s="244"/>
      <c r="N248" s="244"/>
      <c r="O248" s="244"/>
      <c r="P248" s="124" t="str">
        <f>IF('Belegliste Pb'!P248=0,"~",'Belegliste Pb'!P248)</f>
        <v>~</v>
      </c>
      <c r="Q248" s="125" t="str">
        <f>IF('Belegliste Pb'!Q248=0,"~",'Belegliste Pb'!Q248)</f>
        <v>~</v>
      </c>
      <c r="R248" s="124" t="str">
        <f>IF('Belegliste Pb'!R248=0,"~",'Belegliste Pb'!R248)</f>
        <v>~</v>
      </c>
      <c r="S248" s="251" t="str">
        <f>IF(R248="~","~",'Belegliste Pb'!S248)</f>
        <v>~</v>
      </c>
      <c r="T248" s="251" t="str">
        <f>IF(R248="~","~",'Belegliste Pb'!T248)</f>
        <v>~</v>
      </c>
      <c r="U248" s="97" t="str">
        <f>IF('Belegliste Pb'!U248=0,"~",'Belegliste Pb'!U248)</f>
        <v>~</v>
      </c>
    </row>
    <row r="249" spans="1:21" ht="30" customHeight="1" x14ac:dyDescent="0.25">
      <c r="A249" s="126" t="str">
        <f t="shared" si="7"/>
        <v/>
      </c>
      <c r="B249" s="210" t="str">
        <f>IFERROR(VLOOKUP($C249,Nachschlagen!$B$2:$C$64,2, FALSE),"")</f>
        <v/>
      </c>
      <c r="C249" s="257"/>
      <c r="D249" s="244"/>
      <c r="E249" s="245"/>
      <c r="F249" s="108"/>
      <c r="G249" s="108"/>
      <c r="H249" s="244"/>
      <c r="I249" s="244"/>
      <c r="J249" s="250"/>
      <c r="K249" s="250"/>
      <c r="L249" s="123">
        <f t="shared" si="8"/>
        <v>0</v>
      </c>
      <c r="M249" s="244"/>
      <c r="N249" s="244"/>
      <c r="O249" s="244"/>
      <c r="P249" s="124" t="str">
        <f>IF('Belegliste Pb'!P249=0,"~",'Belegliste Pb'!P249)</f>
        <v>~</v>
      </c>
      <c r="Q249" s="125" t="str">
        <f>IF('Belegliste Pb'!Q249=0,"~",'Belegliste Pb'!Q249)</f>
        <v>~</v>
      </c>
      <c r="R249" s="124" t="str">
        <f>IF('Belegliste Pb'!R249=0,"~",'Belegliste Pb'!R249)</f>
        <v>~</v>
      </c>
      <c r="S249" s="251" t="str">
        <f>IF(R249="~","~",'Belegliste Pb'!S249)</f>
        <v>~</v>
      </c>
      <c r="T249" s="251" t="str">
        <f>IF(R249="~","~",'Belegliste Pb'!T249)</f>
        <v>~</v>
      </c>
      <c r="U249" s="97" t="str">
        <f>IF('Belegliste Pb'!U249=0,"~",'Belegliste Pb'!U249)</f>
        <v>~</v>
      </c>
    </row>
    <row r="250" spans="1:21" ht="30" customHeight="1" x14ac:dyDescent="0.25">
      <c r="A250" s="126" t="str">
        <f t="shared" si="7"/>
        <v/>
      </c>
      <c r="B250" s="210" t="str">
        <f>IFERROR(VLOOKUP($C250,Nachschlagen!$B$2:$C$64,2, FALSE),"")</f>
        <v/>
      </c>
      <c r="C250" s="257"/>
      <c r="D250" s="244"/>
      <c r="E250" s="245"/>
      <c r="F250" s="108"/>
      <c r="G250" s="108"/>
      <c r="H250" s="244"/>
      <c r="I250" s="244"/>
      <c r="J250" s="250"/>
      <c r="K250" s="250"/>
      <c r="L250" s="123">
        <f t="shared" si="8"/>
        <v>0</v>
      </c>
      <c r="M250" s="244"/>
      <c r="N250" s="244"/>
      <c r="O250" s="244"/>
      <c r="P250" s="124" t="str">
        <f>IF('Belegliste Pb'!P250=0,"~",'Belegliste Pb'!P250)</f>
        <v>~</v>
      </c>
      <c r="Q250" s="125" t="str">
        <f>IF('Belegliste Pb'!Q250=0,"~",'Belegliste Pb'!Q250)</f>
        <v>~</v>
      </c>
      <c r="R250" s="124" t="str">
        <f>IF('Belegliste Pb'!R250=0,"~",'Belegliste Pb'!R250)</f>
        <v>~</v>
      </c>
      <c r="S250" s="251" t="str">
        <f>IF(R250="~","~",'Belegliste Pb'!S250)</f>
        <v>~</v>
      </c>
      <c r="T250" s="251" t="str">
        <f>IF(R250="~","~",'Belegliste Pb'!T250)</f>
        <v>~</v>
      </c>
      <c r="U250" s="97" t="str">
        <f>IF('Belegliste Pb'!U250=0,"~",'Belegliste Pb'!U250)</f>
        <v>~</v>
      </c>
    </row>
    <row r="251" spans="1:21" ht="30" customHeight="1" x14ac:dyDescent="0.25">
      <c r="A251" s="126" t="str">
        <f t="shared" si="7"/>
        <v/>
      </c>
      <c r="B251" s="210" t="str">
        <f>IFERROR(VLOOKUP($C251,Nachschlagen!$B$2:$C$64,2, FALSE),"")</f>
        <v/>
      </c>
      <c r="C251" s="257"/>
      <c r="D251" s="244"/>
      <c r="E251" s="245"/>
      <c r="F251" s="108"/>
      <c r="G251" s="108"/>
      <c r="H251" s="244"/>
      <c r="I251" s="244"/>
      <c r="J251" s="250"/>
      <c r="K251" s="250"/>
      <c r="L251" s="123">
        <f t="shared" si="8"/>
        <v>0</v>
      </c>
      <c r="M251" s="244"/>
      <c r="N251" s="244"/>
      <c r="O251" s="244"/>
      <c r="P251" s="124" t="str">
        <f>IF('Belegliste Pb'!P251=0,"~",'Belegliste Pb'!P251)</f>
        <v>~</v>
      </c>
      <c r="Q251" s="125" t="str">
        <f>IF('Belegliste Pb'!Q251=0,"~",'Belegliste Pb'!Q251)</f>
        <v>~</v>
      </c>
      <c r="R251" s="124" t="str">
        <f>IF('Belegliste Pb'!R251=0,"~",'Belegliste Pb'!R251)</f>
        <v>~</v>
      </c>
      <c r="S251" s="251" t="str">
        <f>IF(R251="~","~",'Belegliste Pb'!S251)</f>
        <v>~</v>
      </c>
      <c r="T251" s="251" t="str">
        <f>IF(R251="~","~",'Belegliste Pb'!T251)</f>
        <v>~</v>
      </c>
      <c r="U251" s="97" t="str">
        <f>IF('Belegliste Pb'!U251=0,"~",'Belegliste Pb'!U251)</f>
        <v>~</v>
      </c>
    </row>
    <row r="252" spans="1:21" ht="30" customHeight="1" x14ac:dyDescent="0.25">
      <c r="A252" s="126" t="str">
        <f t="shared" si="7"/>
        <v/>
      </c>
      <c r="B252" s="210" t="str">
        <f>IFERROR(VLOOKUP($C252,Nachschlagen!$B$2:$C$64,2, FALSE),"")</f>
        <v/>
      </c>
      <c r="C252" s="257"/>
      <c r="D252" s="244"/>
      <c r="E252" s="245"/>
      <c r="F252" s="108"/>
      <c r="G252" s="108"/>
      <c r="H252" s="244"/>
      <c r="I252" s="244"/>
      <c r="J252" s="250"/>
      <c r="K252" s="250"/>
      <c r="L252" s="123">
        <f t="shared" si="8"/>
        <v>0</v>
      </c>
      <c r="M252" s="244"/>
      <c r="N252" s="244"/>
      <c r="O252" s="244"/>
      <c r="P252" s="124" t="str">
        <f>IF('Belegliste Pb'!P252=0,"~",'Belegliste Pb'!P252)</f>
        <v>~</v>
      </c>
      <c r="Q252" s="125" t="str">
        <f>IF('Belegliste Pb'!Q252=0,"~",'Belegliste Pb'!Q252)</f>
        <v>~</v>
      </c>
      <c r="R252" s="124" t="str">
        <f>IF('Belegliste Pb'!R252=0,"~",'Belegliste Pb'!R252)</f>
        <v>~</v>
      </c>
      <c r="S252" s="251" t="str">
        <f>IF(R252="~","~",'Belegliste Pb'!S252)</f>
        <v>~</v>
      </c>
      <c r="T252" s="251" t="str">
        <f>IF(R252="~","~",'Belegliste Pb'!T252)</f>
        <v>~</v>
      </c>
      <c r="U252" s="97" t="str">
        <f>IF('Belegliste Pb'!U252=0,"~",'Belegliste Pb'!U252)</f>
        <v>~</v>
      </c>
    </row>
    <row r="253" spans="1:21" ht="30" customHeight="1" x14ac:dyDescent="0.25">
      <c r="A253" s="126" t="str">
        <f t="shared" si="7"/>
        <v/>
      </c>
      <c r="B253" s="210" t="str">
        <f>IFERROR(VLOOKUP($C253,Nachschlagen!$B$2:$C$64,2, FALSE),"")</f>
        <v/>
      </c>
      <c r="C253" s="257"/>
      <c r="D253" s="244"/>
      <c r="E253" s="245"/>
      <c r="F253" s="108"/>
      <c r="G253" s="108"/>
      <c r="H253" s="244"/>
      <c r="I253" s="244"/>
      <c r="J253" s="250"/>
      <c r="K253" s="250"/>
      <c r="L253" s="123">
        <f t="shared" si="8"/>
        <v>0</v>
      </c>
      <c r="M253" s="244"/>
      <c r="N253" s="244"/>
      <c r="O253" s="244"/>
      <c r="P253" s="124" t="str">
        <f>IF('Belegliste Pb'!P253=0,"~",'Belegliste Pb'!P253)</f>
        <v>~</v>
      </c>
      <c r="Q253" s="125" t="str">
        <f>IF('Belegliste Pb'!Q253=0,"~",'Belegliste Pb'!Q253)</f>
        <v>~</v>
      </c>
      <c r="R253" s="124" t="str">
        <f>IF('Belegliste Pb'!R253=0,"~",'Belegliste Pb'!R253)</f>
        <v>~</v>
      </c>
      <c r="S253" s="251" t="str">
        <f>IF(R253="~","~",'Belegliste Pb'!S253)</f>
        <v>~</v>
      </c>
      <c r="T253" s="251" t="str">
        <f>IF(R253="~","~",'Belegliste Pb'!T253)</f>
        <v>~</v>
      </c>
      <c r="U253" s="97" t="str">
        <f>IF('Belegliste Pb'!U253=0,"~",'Belegliste Pb'!U253)</f>
        <v>~</v>
      </c>
    </row>
    <row r="254" spans="1:21" ht="30" customHeight="1" x14ac:dyDescent="0.25">
      <c r="A254" s="126" t="str">
        <f t="shared" si="7"/>
        <v/>
      </c>
      <c r="B254" s="210" t="str">
        <f>IFERROR(VLOOKUP($C254,Nachschlagen!$B$2:$C$64,2, FALSE),"")</f>
        <v/>
      </c>
      <c r="C254" s="257"/>
      <c r="D254" s="244"/>
      <c r="E254" s="245"/>
      <c r="F254" s="108"/>
      <c r="G254" s="108"/>
      <c r="H254" s="244"/>
      <c r="I254" s="244"/>
      <c r="J254" s="250"/>
      <c r="K254" s="250"/>
      <c r="L254" s="123">
        <f t="shared" si="8"/>
        <v>0</v>
      </c>
      <c r="M254" s="244"/>
      <c r="N254" s="244"/>
      <c r="O254" s="244"/>
      <c r="P254" s="124" t="str">
        <f>IF('Belegliste Pb'!P254=0,"~",'Belegliste Pb'!P254)</f>
        <v>~</v>
      </c>
      <c r="Q254" s="125" t="str">
        <f>IF('Belegliste Pb'!Q254=0,"~",'Belegliste Pb'!Q254)</f>
        <v>~</v>
      </c>
      <c r="R254" s="124" t="str">
        <f>IF('Belegliste Pb'!R254=0,"~",'Belegliste Pb'!R254)</f>
        <v>~</v>
      </c>
      <c r="S254" s="251" t="str">
        <f>IF(R254="~","~",'Belegliste Pb'!S254)</f>
        <v>~</v>
      </c>
      <c r="T254" s="251" t="str">
        <f>IF(R254="~","~",'Belegliste Pb'!T254)</f>
        <v>~</v>
      </c>
      <c r="U254" s="97" t="str">
        <f>IF('Belegliste Pb'!U254=0,"~",'Belegliste Pb'!U254)</f>
        <v>~</v>
      </c>
    </row>
    <row r="255" spans="1:21" ht="30" customHeight="1" x14ac:dyDescent="0.25">
      <c r="A255" s="126" t="str">
        <f t="shared" si="7"/>
        <v/>
      </c>
      <c r="B255" s="210" t="str">
        <f>IFERROR(VLOOKUP($C255,Nachschlagen!$B$2:$C$64,2, FALSE),"")</f>
        <v/>
      </c>
      <c r="C255" s="257"/>
      <c r="D255" s="244"/>
      <c r="E255" s="245"/>
      <c r="F255" s="108"/>
      <c r="G255" s="108"/>
      <c r="H255" s="244"/>
      <c r="I255" s="244"/>
      <c r="J255" s="250"/>
      <c r="K255" s="250"/>
      <c r="L255" s="123">
        <f t="shared" si="8"/>
        <v>0</v>
      </c>
      <c r="M255" s="244"/>
      <c r="N255" s="244"/>
      <c r="O255" s="244"/>
      <c r="P255" s="124" t="str">
        <f>IF('Belegliste Pb'!P255=0,"~",'Belegliste Pb'!P255)</f>
        <v>~</v>
      </c>
      <c r="Q255" s="125" t="str">
        <f>IF('Belegliste Pb'!Q255=0,"~",'Belegliste Pb'!Q255)</f>
        <v>~</v>
      </c>
      <c r="R255" s="124" t="str">
        <f>IF('Belegliste Pb'!R255=0,"~",'Belegliste Pb'!R255)</f>
        <v>~</v>
      </c>
      <c r="S255" s="251" t="str">
        <f>IF(R255="~","~",'Belegliste Pb'!S255)</f>
        <v>~</v>
      </c>
      <c r="T255" s="251" t="str">
        <f>IF(R255="~","~",'Belegliste Pb'!T255)</f>
        <v>~</v>
      </c>
      <c r="U255" s="97" t="str">
        <f>IF('Belegliste Pb'!U255=0,"~",'Belegliste Pb'!U255)</f>
        <v>~</v>
      </c>
    </row>
    <row r="256" spans="1:21" ht="30" customHeight="1" x14ac:dyDescent="0.25">
      <c r="A256" s="126" t="str">
        <f t="shared" si="7"/>
        <v/>
      </c>
      <c r="B256" s="210" t="str">
        <f>IFERROR(VLOOKUP($C256,Nachschlagen!$B$2:$C$64,2, FALSE),"")</f>
        <v/>
      </c>
      <c r="C256" s="257"/>
      <c r="D256" s="244"/>
      <c r="E256" s="245"/>
      <c r="F256" s="108"/>
      <c r="G256" s="108"/>
      <c r="H256" s="244"/>
      <c r="I256" s="244"/>
      <c r="J256" s="250"/>
      <c r="K256" s="250"/>
      <c r="L256" s="123">
        <f t="shared" si="8"/>
        <v>0</v>
      </c>
      <c r="M256" s="244"/>
      <c r="N256" s="244"/>
      <c r="O256" s="244"/>
      <c r="P256" s="124" t="str">
        <f>IF('Belegliste Pb'!P256=0,"~",'Belegliste Pb'!P256)</f>
        <v>~</v>
      </c>
      <c r="Q256" s="125" t="str">
        <f>IF('Belegliste Pb'!Q256=0,"~",'Belegliste Pb'!Q256)</f>
        <v>~</v>
      </c>
      <c r="R256" s="124" t="str">
        <f>IF('Belegliste Pb'!R256=0,"~",'Belegliste Pb'!R256)</f>
        <v>~</v>
      </c>
      <c r="S256" s="251" t="str">
        <f>IF(R256="~","~",'Belegliste Pb'!S256)</f>
        <v>~</v>
      </c>
      <c r="T256" s="251" t="str">
        <f>IF(R256="~","~",'Belegliste Pb'!T256)</f>
        <v>~</v>
      </c>
      <c r="U256" s="97" t="str">
        <f>IF('Belegliste Pb'!U256=0,"~",'Belegliste Pb'!U256)</f>
        <v>~</v>
      </c>
    </row>
    <row r="257" spans="1:21" ht="30" customHeight="1" x14ac:dyDescent="0.25">
      <c r="A257" s="126" t="str">
        <f t="shared" si="7"/>
        <v/>
      </c>
      <c r="B257" s="210" t="str">
        <f>IFERROR(VLOOKUP($C257,Nachschlagen!$B$2:$C$64,2, FALSE),"")</f>
        <v/>
      </c>
      <c r="C257" s="257"/>
      <c r="D257" s="244"/>
      <c r="E257" s="245"/>
      <c r="F257" s="108"/>
      <c r="G257" s="108"/>
      <c r="H257" s="244"/>
      <c r="I257" s="244"/>
      <c r="J257" s="250"/>
      <c r="K257" s="250"/>
      <c r="L257" s="123">
        <f t="shared" si="8"/>
        <v>0</v>
      </c>
      <c r="M257" s="244"/>
      <c r="N257" s="244"/>
      <c r="O257" s="244"/>
      <c r="P257" s="124" t="str">
        <f>IF('Belegliste Pb'!P257=0,"~",'Belegliste Pb'!P257)</f>
        <v>~</v>
      </c>
      <c r="Q257" s="125" t="str">
        <f>IF('Belegliste Pb'!Q257=0,"~",'Belegliste Pb'!Q257)</f>
        <v>~</v>
      </c>
      <c r="R257" s="124" t="str">
        <f>IF('Belegliste Pb'!R257=0,"~",'Belegliste Pb'!R257)</f>
        <v>~</v>
      </c>
      <c r="S257" s="251" t="str">
        <f>IF(R257="~","~",'Belegliste Pb'!S257)</f>
        <v>~</v>
      </c>
      <c r="T257" s="251" t="str">
        <f>IF(R257="~","~",'Belegliste Pb'!T257)</f>
        <v>~</v>
      </c>
      <c r="U257" s="97" t="str">
        <f>IF('Belegliste Pb'!U257=0,"~",'Belegliste Pb'!U257)</f>
        <v>~</v>
      </c>
    </row>
    <row r="258" spans="1:21" ht="30" customHeight="1" x14ac:dyDescent="0.25">
      <c r="A258" s="126" t="str">
        <f t="shared" si="7"/>
        <v/>
      </c>
      <c r="B258" s="210" t="str">
        <f>IFERROR(VLOOKUP($C258,Nachschlagen!$B$2:$C$64,2, FALSE),"")</f>
        <v/>
      </c>
      <c r="C258" s="257"/>
      <c r="D258" s="244"/>
      <c r="E258" s="245"/>
      <c r="F258" s="108"/>
      <c r="G258" s="108"/>
      <c r="H258" s="244"/>
      <c r="I258" s="244"/>
      <c r="J258" s="250"/>
      <c r="K258" s="250"/>
      <c r="L258" s="123">
        <f t="shared" si="8"/>
        <v>0</v>
      </c>
      <c r="M258" s="244"/>
      <c r="N258" s="244"/>
      <c r="O258" s="244"/>
      <c r="P258" s="124" t="str">
        <f>IF('Belegliste Pb'!P258=0,"~",'Belegliste Pb'!P258)</f>
        <v>~</v>
      </c>
      <c r="Q258" s="125" t="str">
        <f>IF('Belegliste Pb'!Q258=0,"~",'Belegliste Pb'!Q258)</f>
        <v>~</v>
      </c>
      <c r="R258" s="124" t="str">
        <f>IF('Belegliste Pb'!R258=0,"~",'Belegliste Pb'!R258)</f>
        <v>~</v>
      </c>
      <c r="S258" s="251" t="str">
        <f>IF(R258="~","~",'Belegliste Pb'!S258)</f>
        <v>~</v>
      </c>
      <c r="T258" s="251" t="str">
        <f>IF(R258="~","~",'Belegliste Pb'!T258)</f>
        <v>~</v>
      </c>
      <c r="U258" s="97" t="str">
        <f>IF('Belegliste Pb'!U258=0,"~",'Belegliste Pb'!U258)</f>
        <v>~</v>
      </c>
    </row>
    <row r="259" spans="1:21" ht="30" customHeight="1" x14ac:dyDescent="0.25">
      <c r="A259" s="126" t="str">
        <f t="shared" si="7"/>
        <v/>
      </c>
      <c r="B259" s="210" t="str">
        <f>IFERROR(VLOOKUP($C259,Nachschlagen!$B$2:$C$64,2, FALSE),"")</f>
        <v/>
      </c>
      <c r="C259" s="257"/>
      <c r="D259" s="244"/>
      <c r="E259" s="245"/>
      <c r="F259" s="108"/>
      <c r="G259" s="108"/>
      <c r="H259" s="244"/>
      <c r="I259" s="244"/>
      <c r="J259" s="250"/>
      <c r="K259" s="250"/>
      <c r="L259" s="123">
        <f t="shared" si="8"/>
        <v>0</v>
      </c>
      <c r="M259" s="244"/>
      <c r="N259" s="244"/>
      <c r="O259" s="244"/>
      <c r="P259" s="124" t="str">
        <f>IF('Belegliste Pb'!P259=0,"~",'Belegliste Pb'!P259)</f>
        <v>~</v>
      </c>
      <c r="Q259" s="125" t="str">
        <f>IF('Belegliste Pb'!Q259=0,"~",'Belegliste Pb'!Q259)</f>
        <v>~</v>
      </c>
      <c r="R259" s="124" t="str">
        <f>IF('Belegliste Pb'!R259=0,"~",'Belegliste Pb'!R259)</f>
        <v>~</v>
      </c>
      <c r="S259" s="251" t="str">
        <f>IF(R259="~","~",'Belegliste Pb'!S259)</f>
        <v>~</v>
      </c>
      <c r="T259" s="251" t="str">
        <f>IF(R259="~","~",'Belegliste Pb'!T259)</f>
        <v>~</v>
      </c>
      <c r="U259" s="97" t="str">
        <f>IF('Belegliste Pb'!U259=0,"~",'Belegliste Pb'!U259)</f>
        <v>~</v>
      </c>
    </row>
    <row r="260" spans="1:21" ht="30" customHeight="1" x14ac:dyDescent="0.25">
      <c r="A260" s="126" t="str">
        <f t="shared" si="7"/>
        <v/>
      </c>
      <c r="B260" s="210" t="str">
        <f>IFERROR(VLOOKUP($C260,Nachschlagen!$B$2:$C$64,2, FALSE),"")</f>
        <v/>
      </c>
      <c r="C260" s="257"/>
      <c r="D260" s="244"/>
      <c r="E260" s="245"/>
      <c r="F260" s="108"/>
      <c r="G260" s="108"/>
      <c r="H260" s="244"/>
      <c r="I260" s="244"/>
      <c r="J260" s="250"/>
      <c r="K260" s="250"/>
      <c r="L260" s="123">
        <f t="shared" si="8"/>
        <v>0</v>
      </c>
      <c r="M260" s="244"/>
      <c r="N260" s="244"/>
      <c r="O260" s="244"/>
      <c r="P260" s="124" t="str">
        <f>IF('Belegliste Pb'!P260=0,"~",'Belegliste Pb'!P260)</f>
        <v>~</v>
      </c>
      <c r="Q260" s="125" t="str">
        <f>IF('Belegliste Pb'!Q260=0,"~",'Belegliste Pb'!Q260)</f>
        <v>~</v>
      </c>
      <c r="R260" s="124" t="str">
        <f>IF('Belegliste Pb'!R260=0,"~",'Belegliste Pb'!R260)</f>
        <v>~</v>
      </c>
      <c r="S260" s="251" t="str">
        <f>IF(R260="~","~",'Belegliste Pb'!S260)</f>
        <v>~</v>
      </c>
      <c r="T260" s="251" t="str">
        <f>IF(R260="~","~",'Belegliste Pb'!T260)</f>
        <v>~</v>
      </c>
      <c r="U260" s="97" t="str">
        <f>IF('Belegliste Pb'!U260=0,"~",'Belegliste Pb'!U260)</f>
        <v>~</v>
      </c>
    </row>
    <row r="261" spans="1:21" ht="30" customHeight="1" x14ac:dyDescent="0.25">
      <c r="A261" s="126" t="str">
        <f t="shared" si="7"/>
        <v/>
      </c>
      <c r="B261" s="210" t="str">
        <f>IFERROR(VLOOKUP($C261,Nachschlagen!$B$2:$C$64,2, FALSE),"")</f>
        <v/>
      </c>
      <c r="C261" s="257"/>
      <c r="D261" s="244"/>
      <c r="E261" s="245"/>
      <c r="F261" s="108"/>
      <c r="G261" s="108"/>
      <c r="H261" s="244"/>
      <c r="I261" s="244"/>
      <c r="J261" s="250"/>
      <c r="K261" s="250"/>
      <c r="L261" s="123">
        <f t="shared" si="8"/>
        <v>0</v>
      </c>
      <c r="M261" s="244"/>
      <c r="N261" s="244"/>
      <c r="O261" s="244"/>
      <c r="P261" s="124" t="str">
        <f>IF('Belegliste Pb'!P261=0,"~",'Belegliste Pb'!P261)</f>
        <v>~</v>
      </c>
      <c r="Q261" s="125" t="str">
        <f>IF('Belegliste Pb'!Q261=0,"~",'Belegliste Pb'!Q261)</f>
        <v>~</v>
      </c>
      <c r="R261" s="124" t="str">
        <f>IF('Belegliste Pb'!R261=0,"~",'Belegliste Pb'!R261)</f>
        <v>~</v>
      </c>
      <c r="S261" s="251" t="str">
        <f>IF(R261="~","~",'Belegliste Pb'!S261)</f>
        <v>~</v>
      </c>
      <c r="T261" s="251" t="str">
        <f>IF(R261="~","~",'Belegliste Pb'!T261)</f>
        <v>~</v>
      </c>
      <c r="U261" s="97" t="str">
        <f>IF('Belegliste Pb'!U261=0,"~",'Belegliste Pb'!U261)</f>
        <v>~</v>
      </c>
    </row>
    <row r="262" spans="1:21" ht="30" customHeight="1" x14ac:dyDescent="0.25">
      <c r="A262" s="126" t="str">
        <f t="shared" si="7"/>
        <v/>
      </c>
      <c r="B262" s="210" t="str">
        <f>IFERROR(VLOOKUP($C262,Nachschlagen!$B$2:$C$64,2, FALSE),"")</f>
        <v/>
      </c>
      <c r="C262" s="257"/>
      <c r="D262" s="244"/>
      <c r="E262" s="245"/>
      <c r="F262" s="108"/>
      <c r="G262" s="108"/>
      <c r="H262" s="244"/>
      <c r="I262" s="244"/>
      <c r="J262" s="250"/>
      <c r="K262" s="250"/>
      <c r="L262" s="123">
        <f t="shared" si="8"/>
        <v>0</v>
      </c>
      <c r="M262" s="244"/>
      <c r="N262" s="244"/>
      <c r="O262" s="244"/>
      <c r="P262" s="124" t="str">
        <f>IF('Belegliste Pb'!P262=0,"~",'Belegliste Pb'!P262)</f>
        <v>~</v>
      </c>
      <c r="Q262" s="125" t="str">
        <f>IF('Belegliste Pb'!Q262=0,"~",'Belegliste Pb'!Q262)</f>
        <v>~</v>
      </c>
      <c r="R262" s="124" t="str">
        <f>IF('Belegliste Pb'!R262=0,"~",'Belegliste Pb'!R262)</f>
        <v>~</v>
      </c>
      <c r="S262" s="251" t="str">
        <f>IF(R262="~","~",'Belegliste Pb'!S262)</f>
        <v>~</v>
      </c>
      <c r="T262" s="251" t="str">
        <f>IF(R262="~","~",'Belegliste Pb'!T262)</f>
        <v>~</v>
      </c>
      <c r="U262" s="97" t="str">
        <f>IF('Belegliste Pb'!U262=0,"~",'Belegliste Pb'!U262)</f>
        <v>~</v>
      </c>
    </row>
    <row r="263" spans="1:21" ht="30" customHeight="1" x14ac:dyDescent="0.25">
      <c r="A263" s="126" t="str">
        <f t="shared" si="7"/>
        <v/>
      </c>
      <c r="B263" s="210" t="str">
        <f>IFERROR(VLOOKUP($C263,Nachschlagen!$B$2:$C$64,2, FALSE),"")</f>
        <v/>
      </c>
      <c r="C263" s="257"/>
      <c r="D263" s="244"/>
      <c r="E263" s="245"/>
      <c r="F263" s="108"/>
      <c r="G263" s="108"/>
      <c r="H263" s="244"/>
      <c r="I263" s="244"/>
      <c r="J263" s="250"/>
      <c r="K263" s="250"/>
      <c r="L263" s="123">
        <f t="shared" si="8"/>
        <v>0</v>
      </c>
      <c r="M263" s="244"/>
      <c r="N263" s="244"/>
      <c r="O263" s="244"/>
      <c r="P263" s="124" t="str">
        <f>IF('Belegliste Pb'!P263=0,"~",'Belegliste Pb'!P263)</f>
        <v>~</v>
      </c>
      <c r="Q263" s="125" t="str">
        <f>IF('Belegliste Pb'!Q263=0,"~",'Belegliste Pb'!Q263)</f>
        <v>~</v>
      </c>
      <c r="R263" s="124" t="str">
        <f>IF('Belegliste Pb'!R263=0,"~",'Belegliste Pb'!R263)</f>
        <v>~</v>
      </c>
      <c r="S263" s="251" t="str">
        <f>IF(R263="~","~",'Belegliste Pb'!S263)</f>
        <v>~</v>
      </c>
      <c r="T263" s="251" t="str">
        <f>IF(R263="~","~",'Belegliste Pb'!T263)</f>
        <v>~</v>
      </c>
      <c r="U263" s="97" t="str">
        <f>IF('Belegliste Pb'!U263=0,"~",'Belegliste Pb'!U263)</f>
        <v>~</v>
      </c>
    </row>
    <row r="264" spans="1:21" ht="30" customHeight="1" x14ac:dyDescent="0.25">
      <c r="A264" s="126" t="str">
        <f t="shared" si="7"/>
        <v/>
      </c>
      <c r="B264" s="210" t="str">
        <f>IFERROR(VLOOKUP($C264,Nachschlagen!$B$2:$C$64,2, FALSE),"")</f>
        <v/>
      </c>
      <c r="C264" s="257"/>
      <c r="D264" s="244"/>
      <c r="E264" s="245"/>
      <c r="F264" s="108"/>
      <c r="G264" s="108"/>
      <c r="H264" s="244"/>
      <c r="I264" s="244"/>
      <c r="J264" s="250"/>
      <c r="K264" s="250"/>
      <c r="L264" s="123">
        <f t="shared" si="8"/>
        <v>0</v>
      </c>
      <c r="M264" s="244"/>
      <c r="N264" s="244"/>
      <c r="O264" s="244"/>
      <c r="P264" s="124" t="str">
        <f>IF('Belegliste Pb'!P264=0,"~",'Belegliste Pb'!P264)</f>
        <v>~</v>
      </c>
      <c r="Q264" s="125" t="str">
        <f>IF('Belegliste Pb'!Q264=0,"~",'Belegliste Pb'!Q264)</f>
        <v>~</v>
      </c>
      <c r="R264" s="124" t="str">
        <f>IF('Belegliste Pb'!R264=0,"~",'Belegliste Pb'!R264)</f>
        <v>~</v>
      </c>
      <c r="S264" s="251" t="str">
        <f>IF(R264="~","~",'Belegliste Pb'!S264)</f>
        <v>~</v>
      </c>
      <c r="T264" s="251" t="str">
        <f>IF(R264="~","~",'Belegliste Pb'!T264)</f>
        <v>~</v>
      </c>
      <c r="U264" s="97" t="str">
        <f>IF('Belegliste Pb'!U264=0,"~",'Belegliste Pb'!U264)</f>
        <v>~</v>
      </c>
    </row>
    <row r="265" spans="1:21" ht="30" customHeight="1" x14ac:dyDescent="0.25">
      <c r="A265" s="126" t="str">
        <f t="shared" si="7"/>
        <v/>
      </c>
      <c r="B265" s="210" t="str">
        <f>IFERROR(VLOOKUP($C265,Nachschlagen!$B$2:$C$64,2, FALSE),"")</f>
        <v/>
      </c>
      <c r="C265" s="257"/>
      <c r="D265" s="244"/>
      <c r="E265" s="245"/>
      <c r="F265" s="108"/>
      <c r="G265" s="108"/>
      <c r="H265" s="244"/>
      <c r="I265" s="244"/>
      <c r="J265" s="250"/>
      <c r="K265" s="250"/>
      <c r="L265" s="123">
        <f t="shared" si="8"/>
        <v>0</v>
      </c>
      <c r="M265" s="244"/>
      <c r="N265" s="244"/>
      <c r="O265" s="244"/>
      <c r="P265" s="124" t="str">
        <f>IF('Belegliste Pb'!P265=0,"~",'Belegliste Pb'!P265)</f>
        <v>~</v>
      </c>
      <c r="Q265" s="125" t="str">
        <f>IF('Belegliste Pb'!Q265=0,"~",'Belegliste Pb'!Q265)</f>
        <v>~</v>
      </c>
      <c r="R265" s="124" t="str">
        <f>IF('Belegliste Pb'!R265=0,"~",'Belegliste Pb'!R265)</f>
        <v>~</v>
      </c>
      <c r="S265" s="251" t="str">
        <f>IF(R265="~","~",'Belegliste Pb'!S265)</f>
        <v>~</v>
      </c>
      <c r="T265" s="251" t="str">
        <f>IF(R265="~","~",'Belegliste Pb'!T265)</f>
        <v>~</v>
      </c>
      <c r="U265" s="97" t="str">
        <f>IF('Belegliste Pb'!U265=0,"~",'Belegliste Pb'!U265)</f>
        <v>~</v>
      </c>
    </row>
    <row r="266" spans="1:21" ht="30" customHeight="1" x14ac:dyDescent="0.25">
      <c r="A266" s="126" t="str">
        <f t="shared" si="7"/>
        <v/>
      </c>
      <c r="B266" s="210" t="str">
        <f>IFERROR(VLOOKUP($C266,Nachschlagen!$B$2:$C$64,2, FALSE),"")</f>
        <v/>
      </c>
      <c r="C266" s="257"/>
      <c r="D266" s="244"/>
      <c r="E266" s="245"/>
      <c r="F266" s="108"/>
      <c r="G266" s="108"/>
      <c r="H266" s="244"/>
      <c r="I266" s="244"/>
      <c r="J266" s="250"/>
      <c r="K266" s="250"/>
      <c r="L266" s="123">
        <f t="shared" si="8"/>
        <v>0</v>
      </c>
      <c r="M266" s="244"/>
      <c r="N266" s="244"/>
      <c r="O266" s="244"/>
      <c r="P266" s="124" t="str">
        <f>IF('Belegliste Pb'!P266=0,"~",'Belegliste Pb'!P266)</f>
        <v>~</v>
      </c>
      <c r="Q266" s="125" t="str">
        <f>IF('Belegliste Pb'!Q266=0,"~",'Belegliste Pb'!Q266)</f>
        <v>~</v>
      </c>
      <c r="R266" s="124" t="str">
        <f>IF('Belegliste Pb'!R266=0,"~",'Belegliste Pb'!R266)</f>
        <v>~</v>
      </c>
      <c r="S266" s="251" t="str">
        <f>IF(R266="~","~",'Belegliste Pb'!S266)</f>
        <v>~</v>
      </c>
      <c r="T266" s="251" t="str">
        <f>IF(R266="~","~",'Belegliste Pb'!T266)</f>
        <v>~</v>
      </c>
      <c r="U266" s="97" t="str">
        <f>IF('Belegliste Pb'!U266=0,"~",'Belegliste Pb'!U266)</f>
        <v>~</v>
      </c>
    </row>
    <row r="267" spans="1:21" ht="30" customHeight="1" x14ac:dyDescent="0.25">
      <c r="A267" s="126" t="str">
        <f t="shared" si="7"/>
        <v/>
      </c>
      <c r="B267" s="210" t="str">
        <f>IFERROR(VLOOKUP($C267,Nachschlagen!$B$2:$C$64,2, FALSE),"")</f>
        <v/>
      </c>
      <c r="C267" s="257"/>
      <c r="D267" s="244"/>
      <c r="E267" s="245"/>
      <c r="F267" s="108"/>
      <c r="G267" s="108"/>
      <c r="H267" s="244"/>
      <c r="I267" s="244"/>
      <c r="J267" s="250"/>
      <c r="K267" s="250"/>
      <c r="L267" s="123">
        <f t="shared" si="8"/>
        <v>0</v>
      </c>
      <c r="M267" s="244"/>
      <c r="N267" s="244"/>
      <c r="O267" s="244"/>
      <c r="P267" s="124" t="str">
        <f>IF('Belegliste Pb'!P267=0,"~",'Belegliste Pb'!P267)</f>
        <v>~</v>
      </c>
      <c r="Q267" s="125" t="str">
        <f>IF('Belegliste Pb'!Q267=0,"~",'Belegliste Pb'!Q267)</f>
        <v>~</v>
      </c>
      <c r="R267" s="124" t="str">
        <f>IF('Belegliste Pb'!R267=0,"~",'Belegliste Pb'!R267)</f>
        <v>~</v>
      </c>
      <c r="S267" s="251" t="str">
        <f>IF(R267="~","~",'Belegliste Pb'!S267)</f>
        <v>~</v>
      </c>
      <c r="T267" s="251" t="str">
        <f>IF(R267="~","~",'Belegliste Pb'!T267)</f>
        <v>~</v>
      </c>
      <c r="U267" s="97" t="str">
        <f>IF('Belegliste Pb'!U267=0,"~",'Belegliste Pb'!U267)</f>
        <v>~</v>
      </c>
    </row>
    <row r="268" spans="1:21" ht="30" customHeight="1" x14ac:dyDescent="0.25">
      <c r="A268" s="126" t="str">
        <f t="shared" si="7"/>
        <v/>
      </c>
      <c r="B268" s="210" t="str">
        <f>IFERROR(VLOOKUP($C268,Nachschlagen!$B$2:$C$64,2, FALSE),"")</f>
        <v/>
      </c>
      <c r="C268" s="257"/>
      <c r="D268" s="244"/>
      <c r="E268" s="245"/>
      <c r="F268" s="108"/>
      <c r="G268" s="108"/>
      <c r="H268" s="244"/>
      <c r="I268" s="244"/>
      <c r="J268" s="250"/>
      <c r="K268" s="250"/>
      <c r="L268" s="123">
        <f t="shared" si="8"/>
        <v>0</v>
      </c>
      <c r="M268" s="244"/>
      <c r="N268" s="244"/>
      <c r="O268" s="244"/>
      <c r="P268" s="124" t="str">
        <f>IF('Belegliste Pb'!P268=0,"~",'Belegliste Pb'!P268)</f>
        <v>~</v>
      </c>
      <c r="Q268" s="125" t="str">
        <f>IF('Belegliste Pb'!Q268=0,"~",'Belegliste Pb'!Q268)</f>
        <v>~</v>
      </c>
      <c r="R268" s="124" t="str">
        <f>IF('Belegliste Pb'!R268=0,"~",'Belegliste Pb'!R268)</f>
        <v>~</v>
      </c>
      <c r="S268" s="251" t="str">
        <f>IF(R268="~","~",'Belegliste Pb'!S268)</f>
        <v>~</v>
      </c>
      <c r="T268" s="251" t="str">
        <f>IF(R268="~","~",'Belegliste Pb'!T268)</f>
        <v>~</v>
      </c>
      <c r="U268" s="97" t="str">
        <f>IF('Belegliste Pb'!U268=0,"~",'Belegliste Pb'!U268)</f>
        <v>~</v>
      </c>
    </row>
    <row r="269" spans="1:21" ht="30" customHeight="1" x14ac:dyDescent="0.25">
      <c r="A269" s="126" t="str">
        <f t="shared" ref="A269:A332" si="9">IF(AND(A268&lt;&gt;"",C269&lt;&gt;""),A268+1,"")</f>
        <v/>
      </c>
      <c r="B269" s="210" t="str">
        <f>IFERROR(VLOOKUP($C269,Nachschlagen!$B$2:$C$64,2, FALSE),"")</f>
        <v/>
      </c>
      <c r="C269" s="257"/>
      <c r="D269" s="244"/>
      <c r="E269" s="245"/>
      <c r="F269" s="108"/>
      <c r="G269" s="108"/>
      <c r="H269" s="244"/>
      <c r="I269" s="244"/>
      <c r="J269" s="250"/>
      <c r="K269" s="250"/>
      <c r="L269" s="123">
        <f t="shared" si="8"/>
        <v>0</v>
      </c>
      <c r="M269" s="244"/>
      <c r="N269" s="244"/>
      <c r="O269" s="244"/>
      <c r="P269" s="124" t="str">
        <f>IF('Belegliste Pb'!P269=0,"~",'Belegliste Pb'!P269)</f>
        <v>~</v>
      </c>
      <c r="Q269" s="125" t="str">
        <f>IF('Belegliste Pb'!Q269=0,"~",'Belegliste Pb'!Q269)</f>
        <v>~</v>
      </c>
      <c r="R269" s="124" t="str">
        <f>IF('Belegliste Pb'!R269=0,"~",'Belegliste Pb'!R269)</f>
        <v>~</v>
      </c>
      <c r="S269" s="251" t="str">
        <f>IF(R269="~","~",'Belegliste Pb'!S269)</f>
        <v>~</v>
      </c>
      <c r="T269" s="251" t="str">
        <f>IF(R269="~","~",'Belegliste Pb'!T269)</f>
        <v>~</v>
      </c>
      <c r="U269" s="97" t="str">
        <f>IF('Belegliste Pb'!U269=0,"~",'Belegliste Pb'!U269)</f>
        <v>~</v>
      </c>
    </row>
    <row r="270" spans="1:21" ht="30" customHeight="1" x14ac:dyDescent="0.25">
      <c r="A270" s="126" t="str">
        <f t="shared" si="9"/>
        <v/>
      </c>
      <c r="B270" s="210" t="str">
        <f>IFERROR(VLOOKUP($C270,Nachschlagen!$B$2:$C$64,2, FALSE),"")</f>
        <v/>
      </c>
      <c r="C270" s="257"/>
      <c r="D270" s="244"/>
      <c r="E270" s="245"/>
      <c r="F270" s="108"/>
      <c r="G270" s="108"/>
      <c r="H270" s="244"/>
      <c r="I270" s="244"/>
      <c r="J270" s="250"/>
      <c r="K270" s="250"/>
      <c r="L270" s="123">
        <f t="shared" si="8"/>
        <v>0</v>
      </c>
      <c r="M270" s="244"/>
      <c r="N270" s="244"/>
      <c r="O270" s="244"/>
      <c r="P270" s="124" t="str">
        <f>IF('Belegliste Pb'!P270=0,"~",'Belegliste Pb'!P270)</f>
        <v>~</v>
      </c>
      <c r="Q270" s="125" t="str">
        <f>IF('Belegliste Pb'!Q270=0,"~",'Belegliste Pb'!Q270)</f>
        <v>~</v>
      </c>
      <c r="R270" s="124" t="str">
        <f>IF('Belegliste Pb'!R270=0,"~",'Belegliste Pb'!R270)</f>
        <v>~</v>
      </c>
      <c r="S270" s="251" t="str">
        <f>IF(R270="~","~",'Belegliste Pb'!S270)</f>
        <v>~</v>
      </c>
      <c r="T270" s="251" t="str">
        <f>IF(R270="~","~",'Belegliste Pb'!T270)</f>
        <v>~</v>
      </c>
      <c r="U270" s="97" t="str">
        <f>IF('Belegliste Pb'!U270=0,"~",'Belegliste Pb'!U270)</f>
        <v>~</v>
      </c>
    </row>
    <row r="271" spans="1:21" ht="30" customHeight="1" x14ac:dyDescent="0.25">
      <c r="A271" s="126" t="str">
        <f t="shared" si="9"/>
        <v/>
      </c>
      <c r="B271" s="210" t="str">
        <f>IFERROR(VLOOKUP($C271,Nachschlagen!$B$2:$C$64,2, FALSE),"")</f>
        <v/>
      </c>
      <c r="C271" s="257"/>
      <c r="D271" s="244"/>
      <c r="E271" s="245"/>
      <c r="F271" s="108"/>
      <c r="G271" s="108"/>
      <c r="H271" s="244"/>
      <c r="I271" s="244"/>
      <c r="J271" s="250"/>
      <c r="K271" s="250"/>
      <c r="L271" s="123">
        <f t="shared" si="8"/>
        <v>0</v>
      </c>
      <c r="M271" s="244"/>
      <c r="N271" s="244"/>
      <c r="O271" s="244"/>
      <c r="P271" s="124" t="str">
        <f>IF('Belegliste Pb'!P271=0,"~",'Belegliste Pb'!P271)</f>
        <v>~</v>
      </c>
      <c r="Q271" s="125" t="str">
        <f>IF('Belegliste Pb'!Q271=0,"~",'Belegliste Pb'!Q271)</f>
        <v>~</v>
      </c>
      <c r="R271" s="124" t="str">
        <f>IF('Belegliste Pb'!R271=0,"~",'Belegliste Pb'!R271)</f>
        <v>~</v>
      </c>
      <c r="S271" s="251" t="str">
        <f>IF(R271="~","~",'Belegliste Pb'!S271)</f>
        <v>~</v>
      </c>
      <c r="T271" s="251" t="str">
        <f>IF(R271="~","~",'Belegliste Pb'!T271)</f>
        <v>~</v>
      </c>
      <c r="U271" s="97" t="str">
        <f>IF('Belegliste Pb'!U271=0,"~",'Belegliste Pb'!U271)</f>
        <v>~</v>
      </c>
    </row>
    <row r="272" spans="1:21" ht="30" customHeight="1" x14ac:dyDescent="0.25">
      <c r="A272" s="126" t="str">
        <f t="shared" si="9"/>
        <v/>
      </c>
      <c r="B272" s="210" t="str">
        <f>IFERROR(VLOOKUP($C272,Nachschlagen!$B$2:$C$64,2, FALSE),"")</f>
        <v/>
      </c>
      <c r="C272" s="257"/>
      <c r="D272" s="244"/>
      <c r="E272" s="245"/>
      <c r="F272" s="108"/>
      <c r="G272" s="108"/>
      <c r="H272" s="244"/>
      <c r="I272" s="244"/>
      <c r="J272" s="250"/>
      <c r="K272" s="250"/>
      <c r="L272" s="123">
        <f t="shared" si="8"/>
        <v>0</v>
      </c>
      <c r="M272" s="244"/>
      <c r="N272" s="244"/>
      <c r="O272" s="244"/>
      <c r="P272" s="124" t="str">
        <f>IF('Belegliste Pb'!P272=0,"~",'Belegliste Pb'!P272)</f>
        <v>~</v>
      </c>
      <c r="Q272" s="125" t="str">
        <f>IF('Belegliste Pb'!Q272=0,"~",'Belegliste Pb'!Q272)</f>
        <v>~</v>
      </c>
      <c r="R272" s="124" t="str">
        <f>IF('Belegliste Pb'!R272=0,"~",'Belegliste Pb'!R272)</f>
        <v>~</v>
      </c>
      <c r="S272" s="251" t="str">
        <f>IF(R272="~","~",'Belegliste Pb'!S272)</f>
        <v>~</v>
      </c>
      <c r="T272" s="251" t="str">
        <f>IF(R272="~","~",'Belegliste Pb'!T272)</f>
        <v>~</v>
      </c>
      <c r="U272" s="97" t="str">
        <f>IF('Belegliste Pb'!U272=0,"~",'Belegliste Pb'!U272)</f>
        <v>~</v>
      </c>
    </row>
    <row r="273" spans="1:21" ht="30" customHeight="1" x14ac:dyDescent="0.25">
      <c r="A273" s="126" t="str">
        <f t="shared" si="9"/>
        <v/>
      </c>
      <c r="B273" s="210" t="str">
        <f>IFERROR(VLOOKUP($C273,Nachschlagen!$B$2:$C$64,2, FALSE),"")</f>
        <v/>
      </c>
      <c r="C273" s="257"/>
      <c r="D273" s="244"/>
      <c r="E273" s="245"/>
      <c r="F273" s="108"/>
      <c r="G273" s="108"/>
      <c r="H273" s="244"/>
      <c r="I273" s="244"/>
      <c r="J273" s="250"/>
      <c r="K273" s="250"/>
      <c r="L273" s="123">
        <f t="shared" si="8"/>
        <v>0</v>
      </c>
      <c r="M273" s="244"/>
      <c r="N273" s="244"/>
      <c r="O273" s="244"/>
      <c r="P273" s="124" t="str">
        <f>IF('Belegliste Pb'!P273=0,"~",'Belegliste Pb'!P273)</f>
        <v>~</v>
      </c>
      <c r="Q273" s="125" t="str">
        <f>IF('Belegliste Pb'!Q273=0,"~",'Belegliste Pb'!Q273)</f>
        <v>~</v>
      </c>
      <c r="R273" s="124" t="str">
        <f>IF('Belegliste Pb'!R273=0,"~",'Belegliste Pb'!R273)</f>
        <v>~</v>
      </c>
      <c r="S273" s="251" t="str">
        <f>IF(R273="~","~",'Belegliste Pb'!S273)</f>
        <v>~</v>
      </c>
      <c r="T273" s="251" t="str">
        <f>IF(R273="~","~",'Belegliste Pb'!T273)</f>
        <v>~</v>
      </c>
      <c r="U273" s="97" t="str">
        <f>IF('Belegliste Pb'!U273=0,"~",'Belegliste Pb'!U273)</f>
        <v>~</v>
      </c>
    </row>
    <row r="274" spans="1:21" ht="30" customHeight="1" x14ac:dyDescent="0.25">
      <c r="A274" s="126" t="str">
        <f t="shared" si="9"/>
        <v/>
      </c>
      <c r="B274" s="210" t="str">
        <f>IFERROR(VLOOKUP($C274,Nachschlagen!$B$2:$C$64,2, FALSE),"")</f>
        <v/>
      </c>
      <c r="C274" s="257"/>
      <c r="D274" s="244"/>
      <c r="E274" s="245"/>
      <c r="F274" s="108"/>
      <c r="G274" s="108"/>
      <c r="H274" s="244"/>
      <c r="I274" s="244"/>
      <c r="J274" s="250"/>
      <c r="K274" s="250"/>
      <c r="L274" s="123">
        <f t="shared" si="8"/>
        <v>0</v>
      </c>
      <c r="M274" s="244"/>
      <c r="N274" s="244"/>
      <c r="O274" s="244"/>
      <c r="P274" s="124" t="str">
        <f>IF('Belegliste Pb'!P274=0,"~",'Belegliste Pb'!P274)</f>
        <v>~</v>
      </c>
      <c r="Q274" s="125" t="str">
        <f>IF('Belegliste Pb'!Q274=0,"~",'Belegliste Pb'!Q274)</f>
        <v>~</v>
      </c>
      <c r="R274" s="124" t="str">
        <f>IF('Belegliste Pb'!R274=0,"~",'Belegliste Pb'!R274)</f>
        <v>~</v>
      </c>
      <c r="S274" s="251" t="str">
        <f>IF(R274="~","~",'Belegliste Pb'!S274)</f>
        <v>~</v>
      </c>
      <c r="T274" s="251" t="str">
        <f>IF(R274="~","~",'Belegliste Pb'!T274)</f>
        <v>~</v>
      </c>
      <c r="U274" s="97" t="str">
        <f>IF('Belegliste Pb'!U274=0,"~",'Belegliste Pb'!U274)</f>
        <v>~</v>
      </c>
    </row>
    <row r="275" spans="1:21" ht="30" customHeight="1" x14ac:dyDescent="0.25">
      <c r="A275" s="126" t="str">
        <f t="shared" si="9"/>
        <v/>
      </c>
      <c r="B275" s="210" t="str">
        <f>IFERROR(VLOOKUP($C275,Nachschlagen!$B$2:$C$64,2, FALSE),"")</f>
        <v/>
      </c>
      <c r="C275" s="257"/>
      <c r="D275" s="244"/>
      <c r="E275" s="245"/>
      <c r="F275" s="108"/>
      <c r="G275" s="108"/>
      <c r="H275" s="244"/>
      <c r="I275" s="244"/>
      <c r="J275" s="250"/>
      <c r="K275" s="250"/>
      <c r="L275" s="123">
        <f t="shared" ref="L275:L338" si="10">IFERROR(K275/J275,0)</f>
        <v>0</v>
      </c>
      <c r="M275" s="244"/>
      <c r="N275" s="244"/>
      <c r="O275" s="244"/>
      <c r="P275" s="124" t="str">
        <f>IF('Belegliste Pb'!P275=0,"~",'Belegliste Pb'!P275)</f>
        <v>~</v>
      </c>
      <c r="Q275" s="125" t="str">
        <f>IF('Belegliste Pb'!Q275=0,"~",'Belegliste Pb'!Q275)</f>
        <v>~</v>
      </c>
      <c r="R275" s="124" t="str">
        <f>IF('Belegliste Pb'!R275=0,"~",'Belegliste Pb'!R275)</f>
        <v>~</v>
      </c>
      <c r="S275" s="251" t="str">
        <f>IF(R275="~","~",'Belegliste Pb'!S275)</f>
        <v>~</v>
      </c>
      <c r="T275" s="251" t="str">
        <f>IF(R275="~","~",'Belegliste Pb'!T275)</f>
        <v>~</v>
      </c>
      <c r="U275" s="97" t="str">
        <f>IF('Belegliste Pb'!U275=0,"~",'Belegliste Pb'!U275)</f>
        <v>~</v>
      </c>
    </row>
    <row r="276" spans="1:21" ht="30" customHeight="1" x14ac:dyDescent="0.25">
      <c r="A276" s="126" t="str">
        <f t="shared" si="9"/>
        <v/>
      </c>
      <c r="B276" s="210" t="str">
        <f>IFERROR(VLOOKUP($C276,Nachschlagen!$B$2:$C$64,2, FALSE),"")</f>
        <v/>
      </c>
      <c r="C276" s="257"/>
      <c r="D276" s="244"/>
      <c r="E276" s="245"/>
      <c r="F276" s="108"/>
      <c r="G276" s="108"/>
      <c r="H276" s="244"/>
      <c r="I276" s="244"/>
      <c r="J276" s="250"/>
      <c r="K276" s="250"/>
      <c r="L276" s="123">
        <f t="shared" si="10"/>
        <v>0</v>
      </c>
      <c r="M276" s="244"/>
      <c r="N276" s="244"/>
      <c r="O276" s="244"/>
      <c r="P276" s="124" t="str">
        <f>IF('Belegliste Pb'!P276=0,"~",'Belegliste Pb'!P276)</f>
        <v>~</v>
      </c>
      <c r="Q276" s="125" t="str">
        <f>IF('Belegliste Pb'!Q276=0,"~",'Belegliste Pb'!Q276)</f>
        <v>~</v>
      </c>
      <c r="R276" s="124" t="str">
        <f>IF('Belegliste Pb'!R276=0,"~",'Belegliste Pb'!R276)</f>
        <v>~</v>
      </c>
      <c r="S276" s="251" t="str">
        <f>IF(R276="~","~",'Belegliste Pb'!S276)</f>
        <v>~</v>
      </c>
      <c r="T276" s="251" t="str">
        <f>IF(R276="~","~",'Belegliste Pb'!T276)</f>
        <v>~</v>
      </c>
      <c r="U276" s="97" t="str">
        <f>IF('Belegliste Pb'!U276=0,"~",'Belegliste Pb'!U276)</f>
        <v>~</v>
      </c>
    </row>
    <row r="277" spans="1:21" ht="30" customHeight="1" x14ac:dyDescent="0.25">
      <c r="A277" s="126" t="str">
        <f t="shared" si="9"/>
        <v/>
      </c>
      <c r="B277" s="210" t="str">
        <f>IFERROR(VLOOKUP($C277,Nachschlagen!$B$2:$C$64,2, FALSE),"")</f>
        <v/>
      </c>
      <c r="C277" s="257"/>
      <c r="D277" s="244"/>
      <c r="E277" s="245"/>
      <c r="F277" s="108"/>
      <c r="G277" s="108"/>
      <c r="H277" s="244"/>
      <c r="I277" s="244"/>
      <c r="J277" s="250"/>
      <c r="K277" s="250"/>
      <c r="L277" s="123">
        <f t="shared" si="10"/>
        <v>0</v>
      </c>
      <c r="M277" s="244"/>
      <c r="N277" s="244"/>
      <c r="O277" s="244"/>
      <c r="P277" s="124" t="str">
        <f>IF('Belegliste Pb'!P277=0,"~",'Belegliste Pb'!P277)</f>
        <v>~</v>
      </c>
      <c r="Q277" s="125" t="str">
        <f>IF('Belegliste Pb'!Q277=0,"~",'Belegliste Pb'!Q277)</f>
        <v>~</v>
      </c>
      <c r="R277" s="124" t="str">
        <f>IF('Belegliste Pb'!R277=0,"~",'Belegliste Pb'!R277)</f>
        <v>~</v>
      </c>
      <c r="S277" s="251" t="str">
        <f>IF(R277="~","~",'Belegliste Pb'!S277)</f>
        <v>~</v>
      </c>
      <c r="T277" s="251" t="str">
        <f>IF(R277="~","~",'Belegliste Pb'!T277)</f>
        <v>~</v>
      </c>
      <c r="U277" s="97" t="str">
        <f>IF('Belegliste Pb'!U277=0,"~",'Belegliste Pb'!U277)</f>
        <v>~</v>
      </c>
    </row>
    <row r="278" spans="1:21" ht="30" customHeight="1" x14ac:dyDescent="0.25">
      <c r="A278" s="126" t="str">
        <f t="shared" si="9"/>
        <v/>
      </c>
      <c r="B278" s="210" t="str">
        <f>IFERROR(VLOOKUP($C278,Nachschlagen!$B$2:$C$64,2, FALSE),"")</f>
        <v/>
      </c>
      <c r="C278" s="257"/>
      <c r="D278" s="244"/>
      <c r="E278" s="245"/>
      <c r="F278" s="108"/>
      <c r="G278" s="108"/>
      <c r="H278" s="244"/>
      <c r="I278" s="244"/>
      <c r="J278" s="250"/>
      <c r="K278" s="250"/>
      <c r="L278" s="123">
        <f t="shared" si="10"/>
        <v>0</v>
      </c>
      <c r="M278" s="244"/>
      <c r="N278" s="244"/>
      <c r="O278" s="244"/>
      <c r="P278" s="124" t="str">
        <f>IF('Belegliste Pb'!P278=0,"~",'Belegliste Pb'!P278)</f>
        <v>~</v>
      </c>
      <c r="Q278" s="125" t="str">
        <f>IF('Belegliste Pb'!Q278=0,"~",'Belegliste Pb'!Q278)</f>
        <v>~</v>
      </c>
      <c r="R278" s="124" t="str">
        <f>IF('Belegliste Pb'!R278=0,"~",'Belegliste Pb'!R278)</f>
        <v>~</v>
      </c>
      <c r="S278" s="251" t="str">
        <f>IF(R278="~","~",'Belegliste Pb'!S278)</f>
        <v>~</v>
      </c>
      <c r="T278" s="251" t="str">
        <f>IF(R278="~","~",'Belegliste Pb'!T278)</f>
        <v>~</v>
      </c>
      <c r="U278" s="97" t="str">
        <f>IF('Belegliste Pb'!U278=0,"~",'Belegliste Pb'!U278)</f>
        <v>~</v>
      </c>
    </row>
    <row r="279" spans="1:21" ht="30" customHeight="1" x14ac:dyDescent="0.25">
      <c r="A279" s="126" t="str">
        <f t="shared" si="9"/>
        <v/>
      </c>
      <c r="B279" s="210" t="str">
        <f>IFERROR(VLOOKUP($C279,Nachschlagen!$B$2:$C$64,2, FALSE),"")</f>
        <v/>
      </c>
      <c r="C279" s="257"/>
      <c r="D279" s="244"/>
      <c r="E279" s="245"/>
      <c r="F279" s="108"/>
      <c r="G279" s="108"/>
      <c r="H279" s="244"/>
      <c r="I279" s="244"/>
      <c r="J279" s="250"/>
      <c r="K279" s="250"/>
      <c r="L279" s="123">
        <f t="shared" si="10"/>
        <v>0</v>
      </c>
      <c r="M279" s="244"/>
      <c r="N279" s="244"/>
      <c r="O279" s="244"/>
      <c r="P279" s="124" t="str">
        <f>IF('Belegliste Pb'!P279=0,"~",'Belegliste Pb'!P279)</f>
        <v>~</v>
      </c>
      <c r="Q279" s="125" t="str">
        <f>IF('Belegliste Pb'!Q279=0,"~",'Belegliste Pb'!Q279)</f>
        <v>~</v>
      </c>
      <c r="R279" s="124" t="str">
        <f>IF('Belegliste Pb'!R279=0,"~",'Belegliste Pb'!R279)</f>
        <v>~</v>
      </c>
      <c r="S279" s="251" t="str">
        <f>IF(R279="~","~",'Belegliste Pb'!S279)</f>
        <v>~</v>
      </c>
      <c r="T279" s="251" t="str">
        <f>IF(R279="~","~",'Belegliste Pb'!T279)</f>
        <v>~</v>
      </c>
      <c r="U279" s="97" t="str">
        <f>IF('Belegliste Pb'!U279=0,"~",'Belegliste Pb'!U279)</f>
        <v>~</v>
      </c>
    </row>
    <row r="280" spans="1:21" ht="30" customHeight="1" x14ac:dyDescent="0.25">
      <c r="A280" s="126" t="str">
        <f t="shared" si="9"/>
        <v/>
      </c>
      <c r="B280" s="210" t="str">
        <f>IFERROR(VLOOKUP($C280,Nachschlagen!$B$2:$C$64,2, FALSE),"")</f>
        <v/>
      </c>
      <c r="C280" s="257"/>
      <c r="D280" s="244"/>
      <c r="E280" s="245"/>
      <c r="F280" s="108"/>
      <c r="G280" s="108"/>
      <c r="H280" s="244"/>
      <c r="I280" s="244"/>
      <c r="J280" s="250"/>
      <c r="K280" s="250"/>
      <c r="L280" s="123">
        <f t="shared" si="10"/>
        <v>0</v>
      </c>
      <c r="M280" s="244"/>
      <c r="N280" s="244"/>
      <c r="O280" s="244"/>
      <c r="P280" s="124" t="str">
        <f>IF('Belegliste Pb'!P280=0,"~",'Belegliste Pb'!P280)</f>
        <v>~</v>
      </c>
      <c r="Q280" s="125" t="str">
        <f>IF('Belegliste Pb'!Q280=0,"~",'Belegliste Pb'!Q280)</f>
        <v>~</v>
      </c>
      <c r="R280" s="124" t="str">
        <f>IF('Belegliste Pb'!R280=0,"~",'Belegliste Pb'!R280)</f>
        <v>~</v>
      </c>
      <c r="S280" s="251" t="str">
        <f>IF(R280="~","~",'Belegliste Pb'!S280)</f>
        <v>~</v>
      </c>
      <c r="T280" s="251" t="str">
        <f>IF(R280="~","~",'Belegliste Pb'!T280)</f>
        <v>~</v>
      </c>
      <c r="U280" s="97" t="str">
        <f>IF('Belegliste Pb'!U280=0,"~",'Belegliste Pb'!U280)</f>
        <v>~</v>
      </c>
    </row>
    <row r="281" spans="1:21" ht="30" customHeight="1" x14ac:dyDescent="0.25">
      <c r="A281" s="126" t="str">
        <f t="shared" si="9"/>
        <v/>
      </c>
      <c r="B281" s="210" t="str">
        <f>IFERROR(VLOOKUP($C281,Nachschlagen!$B$2:$C$64,2, FALSE),"")</f>
        <v/>
      </c>
      <c r="C281" s="257"/>
      <c r="D281" s="244"/>
      <c r="E281" s="245"/>
      <c r="F281" s="108"/>
      <c r="G281" s="108"/>
      <c r="H281" s="244"/>
      <c r="I281" s="244"/>
      <c r="J281" s="250"/>
      <c r="K281" s="250"/>
      <c r="L281" s="123">
        <f t="shared" si="10"/>
        <v>0</v>
      </c>
      <c r="M281" s="244"/>
      <c r="N281" s="244"/>
      <c r="O281" s="244"/>
      <c r="P281" s="124" t="str">
        <f>IF('Belegliste Pb'!P281=0,"~",'Belegliste Pb'!P281)</f>
        <v>~</v>
      </c>
      <c r="Q281" s="125" t="str">
        <f>IF('Belegliste Pb'!Q281=0,"~",'Belegliste Pb'!Q281)</f>
        <v>~</v>
      </c>
      <c r="R281" s="124" t="str">
        <f>IF('Belegliste Pb'!R281=0,"~",'Belegliste Pb'!R281)</f>
        <v>~</v>
      </c>
      <c r="S281" s="251" t="str">
        <f>IF(R281="~","~",'Belegliste Pb'!S281)</f>
        <v>~</v>
      </c>
      <c r="T281" s="251" t="str">
        <f>IF(R281="~","~",'Belegliste Pb'!T281)</f>
        <v>~</v>
      </c>
      <c r="U281" s="97" t="str">
        <f>IF('Belegliste Pb'!U281=0,"~",'Belegliste Pb'!U281)</f>
        <v>~</v>
      </c>
    </row>
    <row r="282" spans="1:21" ht="30" customHeight="1" x14ac:dyDescent="0.25">
      <c r="A282" s="126" t="str">
        <f t="shared" si="9"/>
        <v/>
      </c>
      <c r="B282" s="210" t="str">
        <f>IFERROR(VLOOKUP($C282,Nachschlagen!$B$2:$C$64,2, FALSE),"")</f>
        <v/>
      </c>
      <c r="C282" s="257"/>
      <c r="D282" s="244"/>
      <c r="E282" s="245"/>
      <c r="F282" s="108"/>
      <c r="G282" s="108"/>
      <c r="H282" s="244"/>
      <c r="I282" s="244"/>
      <c r="J282" s="250"/>
      <c r="K282" s="250"/>
      <c r="L282" s="123">
        <f t="shared" si="10"/>
        <v>0</v>
      </c>
      <c r="M282" s="244"/>
      <c r="N282" s="244"/>
      <c r="O282" s="244"/>
      <c r="P282" s="124" t="str">
        <f>IF('Belegliste Pb'!P282=0,"~",'Belegliste Pb'!P282)</f>
        <v>~</v>
      </c>
      <c r="Q282" s="125" t="str">
        <f>IF('Belegliste Pb'!Q282=0,"~",'Belegliste Pb'!Q282)</f>
        <v>~</v>
      </c>
      <c r="R282" s="124" t="str">
        <f>IF('Belegliste Pb'!R282=0,"~",'Belegliste Pb'!R282)</f>
        <v>~</v>
      </c>
      <c r="S282" s="251" t="str">
        <f>IF(R282="~","~",'Belegliste Pb'!S282)</f>
        <v>~</v>
      </c>
      <c r="T282" s="251" t="str">
        <f>IF(R282="~","~",'Belegliste Pb'!T282)</f>
        <v>~</v>
      </c>
      <c r="U282" s="97" t="str">
        <f>IF('Belegliste Pb'!U282=0,"~",'Belegliste Pb'!U282)</f>
        <v>~</v>
      </c>
    </row>
    <row r="283" spans="1:21" ht="30" customHeight="1" x14ac:dyDescent="0.25">
      <c r="A283" s="126" t="str">
        <f t="shared" si="9"/>
        <v/>
      </c>
      <c r="B283" s="210" t="str">
        <f>IFERROR(VLOOKUP($C283,Nachschlagen!$B$2:$C$64,2, FALSE),"")</f>
        <v/>
      </c>
      <c r="C283" s="257"/>
      <c r="D283" s="244"/>
      <c r="E283" s="245"/>
      <c r="F283" s="108"/>
      <c r="G283" s="108"/>
      <c r="H283" s="244"/>
      <c r="I283" s="244"/>
      <c r="J283" s="250"/>
      <c r="K283" s="250"/>
      <c r="L283" s="123">
        <f t="shared" si="10"/>
        <v>0</v>
      </c>
      <c r="M283" s="244"/>
      <c r="N283" s="244"/>
      <c r="O283" s="244"/>
      <c r="P283" s="124" t="str">
        <f>IF('Belegliste Pb'!P283=0,"~",'Belegliste Pb'!P283)</f>
        <v>~</v>
      </c>
      <c r="Q283" s="125" t="str">
        <f>IF('Belegliste Pb'!Q283=0,"~",'Belegliste Pb'!Q283)</f>
        <v>~</v>
      </c>
      <c r="R283" s="124" t="str">
        <f>IF('Belegliste Pb'!R283=0,"~",'Belegliste Pb'!R283)</f>
        <v>~</v>
      </c>
      <c r="S283" s="251" t="str">
        <f>IF(R283="~","~",'Belegliste Pb'!S283)</f>
        <v>~</v>
      </c>
      <c r="T283" s="251" t="str">
        <f>IF(R283="~","~",'Belegliste Pb'!T283)</f>
        <v>~</v>
      </c>
      <c r="U283" s="97" t="str">
        <f>IF('Belegliste Pb'!U283=0,"~",'Belegliste Pb'!U283)</f>
        <v>~</v>
      </c>
    </row>
    <row r="284" spans="1:21" ht="30" customHeight="1" x14ac:dyDescent="0.25">
      <c r="A284" s="126" t="str">
        <f t="shared" si="9"/>
        <v/>
      </c>
      <c r="B284" s="210" t="str">
        <f>IFERROR(VLOOKUP($C284,Nachschlagen!$B$2:$C$64,2, FALSE),"")</f>
        <v/>
      </c>
      <c r="C284" s="257"/>
      <c r="D284" s="244"/>
      <c r="E284" s="245"/>
      <c r="F284" s="108"/>
      <c r="G284" s="108"/>
      <c r="H284" s="244"/>
      <c r="I284" s="244"/>
      <c r="J284" s="250"/>
      <c r="K284" s="250"/>
      <c r="L284" s="123">
        <f t="shared" si="10"/>
        <v>0</v>
      </c>
      <c r="M284" s="244"/>
      <c r="N284" s="244"/>
      <c r="O284" s="244"/>
      <c r="P284" s="124" t="str">
        <f>IF('Belegliste Pb'!P284=0,"~",'Belegliste Pb'!P284)</f>
        <v>~</v>
      </c>
      <c r="Q284" s="125" t="str">
        <f>IF('Belegliste Pb'!Q284=0,"~",'Belegliste Pb'!Q284)</f>
        <v>~</v>
      </c>
      <c r="R284" s="124" t="str">
        <f>IF('Belegliste Pb'!R284=0,"~",'Belegliste Pb'!R284)</f>
        <v>~</v>
      </c>
      <c r="S284" s="251" t="str">
        <f>IF(R284="~","~",'Belegliste Pb'!S284)</f>
        <v>~</v>
      </c>
      <c r="T284" s="251" t="str">
        <f>IF(R284="~","~",'Belegliste Pb'!T284)</f>
        <v>~</v>
      </c>
      <c r="U284" s="97" t="str">
        <f>IF('Belegliste Pb'!U284=0,"~",'Belegliste Pb'!U284)</f>
        <v>~</v>
      </c>
    </row>
    <row r="285" spans="1:21" ht="30" customHeight="1" x14ac:dyDescent="0.25">
      <c r="A285" s="126" t="str">
        <f t="shared" si="9"/>
        <v/>
      </c>
      <c r="B285" s="210" t="str">
        <f>IFERROR(VLOOKUP($C285,Nachschlagen!$B$2:$C$64,2, FALSE),"")</f>
        <v/>
      </c>
      <c r="C285" s="257"/>
      <c r="D285" s="244"/>
      <c r="E285" s="245"/>
      <c r="F285" s="108"/>
      <c r="G285" s="108"/>
      <c r="H285" s="244"/>
      <c r="I285" s="244"/>
      <c r="J285" s="250"/>
      <c r="K285" s="250"/>
      <c r="L285" s="123">
        <f t="shared" si="10"/>
        <v>0</v>
      </c>
      <c r="M285" s="244"/>
      <c r="N285" s="244"/>
      <c r="O285" s="244"/>
      <c r="P285" s="124" t="str">
        <f>IF('Belegliste Pb'!P285=0,"~",'Belegliste Pb'!P285)</f>
        <v>~</v>
      </c>
      <c r="Q285" s="125" t="str">
        <f>IF('Belegliste Pb'!Q285=0,"~",'Belegliste Pb'!Q285)</f>
        <v>~</v>
      </c>
      <c r="R285" s="124" t="str">
        <f>IF('Belegliste Pb'!R285=0,"~",'Belegliste Pb'!R285)</f>
        <v>~</v>
      </c>
      <c r="S285" s="251" t="str">
        <f>IF(R285="~","~",'Belegliste Pb'!S285)</f>
        <v>~</v>
      </c>
      <c r="T285" s="251" t="str">
        <f>IF(R285="~","~",'Belegliste Pb'!T285)</f>
        <v>~</v>
      </c>
      <c r="U285" s="97" t="str">
        <f>IF('Belegliste Pb'!U285=0,"~",'Belegliste Pb'!U285)</f>
        <v>~</v>
      </c>
    </row>
    <row r="286" spans="1:21" ht="30" customHeight="1" x14ac:dyDescent="0.25">
      <c r="A286" s="126" t="str">
        <f t="shared" si="9"/>
        <v/>
      </c>
      <c r="B286" s="210" t="str">
        <f>IFERROR(VLOOKUP($C286,Nachschlagen!$B$2:$C$64,2, FALSE),"")</f>
        <v/>
      </c>
      <c r="C286" s="257"/>
      <c r="D286" s="244"/>
      <c r="E286" s="245"/>
      <c r="F286" s="108"/>
      <c r="G286" s="108"/>
      <c r="H286" s="244"/>
      <c r="I286" s="244"/>
      <c r="J286" s="250"/>
      <c r="K286" s="250"/>
      <c r="L286" s="123">
        <f t="shared" si="10"/>
        <v>0</v>
      </c>
      <c r="M286" s="244"/>
      <c r="N286" s="244"/>
      <c r="O286" s="244"/>
      <c r="P286" s="124" t="str">
        <f>IF('Belegliste Pb'!P286=0,"~",'Belegliste Pb'!P286)</f>
        <v>~</v>
      </c>
      <c r="Q286" s="125" t="str">
        <f>IF('Belegliste Pb'!Q286=0,"~",'Belegliste Pb'!Q286)</f>
        <v>~</v>
      </c>
      <c r="R286" s="124" t="str">
        <f>IF('Belegliste Pb'!R286=0,"~",'Belegliste Pb'!R286)</f>
        <v>~</v>
      </c>
      <c r="S286" s="251" t="str">
        <f>IF(R286="~","~",'Belegliste Pb'!S286)</f>
        <v>~</v>
      </c>
      <c r="T286" s="251" t="str">
        <f>IF(R286="~","~",'Belegliste Pb'!T286)</f>
        <v>~</v>
      </c>
      <c r="U286" s="97" t="str">
        <f>IF('Belegliste Pb'!U286=0,"~",'Belegliste Pb'!U286)</f>
        <v>~</v>
      </c>
    </row>
    <row r="287" spans="1:21" ht="30" customHeight="1" x14ac:dyDescent="0.25">
      <c r="A287" s="126" t="str">
        <f t="shared" si="9"/>
        <v/>
      </c>
      <c r="B287" s="210" t="str">
        <f>IFERROR(VLOOKUP($C287,Nachschlagen!$B$2:$C$64,2, FALSE),"")</f>
        <v/>
      </c>
      <c r="C287" s="257"/>
      <c r="D287" s="244"/>
      <c r="E287" s="245"/>
      <c r="F287" s="108"/>
      <c r="G287" s="108"/>
      <c r="H287" s="244"/>
      <c r="I287" s="244"/>
      <c r="J287" s="250"/>
      <c r="K287" s="250"/>
      <c r="L287" s="123">
        <f t="shared" si="10"/>
        <v>0</v>
      </c>
      <c r="M287" s="244"/>
      <c r="N287" s="244"/>
      <c r="O287" s="244"/>
      <c r="P287" s="124" t="str">
        <f>IF('Belegliste Pb'!P287=0,"~",'Belegliste Pb'!P287)</f>
        <v>~</v>
      </c>
      <c r="Q287" s="125" t="str">
        <f>IF('Belegliste Pb'!Q287=0,"~",'Belegliste Pb'!Q287)</f>
        <v>~</v>
      </c>
      <c r="R287" s="124" t="str">
        <f>IF('Belegliste Pb'!R287=0,"~",'Belegliste Pb'!R287)</f>
        <v>~</v>
      </c>
      <c r="S287" s="251" t="str">
        <f>IF(R287="~","~",'Belegliste Pb'!S287)</f>
        <v>~</v>
      </c>
      <c r="T287" s="251" t="str">
        <f>IF(R287="~","~",'Belegliste Pb'!T287)</f>
        <v>~</v>
      </c>
      <c r="U287" s="97" t="str">
        <f>IF('Belegliste Pb'!U287=0,"~",'Belegliste Pb'!U287)</f>
        <v>~</v>
      </c>
    </row>
    <row r="288" spans="1:21" ht="30" customHeight="1" x14ac:dyDescent="0.25">
      <c r="A288" s="126" t="str">
        <f t="shared" si="9"/>
        <v/>
      </c>
      <c r="B288" s="210" t="str">
        <f>IFERROR(VLOOKUP($C288,Nachschlagen!$B$2:$C$64,2, FALSE),"")</f>
        <v/>
      </c>
      <c r="C288" s="257"/>
      <c r="D288" s="244"/>
      <c r="E288" s="245"/>
      <c r="F288" s="108"/>
      <c r="G288" s="108"/>
      <c r="H288" s="244"/>
      <c r="I288" s="244"/>
      <c r="J288" s="250"/>
      <c r="K288" s="250"/>
      <c r="L288" s="123">
        <f t="shared" si="10"/>
        <v>0</v>
      </c>
      <c r="M288" s="244"/>
      <c r="N288" s="244"/>
      <c r="O288" s="244"/>
      <c r="P288" s="124" t="str">
        <f>IF('Belegliste Pb'!P288=0,"~",'Belegliste Pb'!P288)</f>
        <v>~</v>
      </c>
      <c r="Q288" s="125" t="str">
        <f>IF('Belegliste Pb'!Q288=0,"~",'Belegliste Pb'!Q288)</f>
        <v>~</v>
      </c>
      <c r="R288" s="124" t="str">
        <f>IF('Belegliste Pb'!R288=0,"~",'Belegliste Pb'!R288)</f>
        <v>~</v>
      </c>
      <c r="S288" s="251" t="str">
        <f>IF(R288="~","~",'Belegliste Pb'!S288)</f>
        <v>~</v>
      </c>
      <c r="T288" s="251" t="str">
        <f>IF(R288="~","~",'Belegliste Pb'!T288)</f>
        <v>~</v>
      </c>
      <c r="U288" s="97" t="str">
        <f>IF('Belegliste Pb'!U288=0,"~",'Belegliste Pb'!U288)</f>
        <v>~</v>
      </c>
    </row>
    <row r="289" spans="1:21" ht="30" customHeight="1" x14ac:dyDescent="0.25">
      <c r="A289" s="126" t="str">
        <f t="shared" si="9"/>
        <v/>
      </c>
      <c r="B289" s="210" t="str">
        <f>IFERROR(VLOOKUP($C289,Nachschlagen!$B$2:$C$64,2, FALSE),"")</f>
        <v/>
      </c>
      <c r="C289" s="257"/>
      <c r="D289" s="244"/>
      <c r="E289" s="245"/>
      <c r="F289" s="108"/>
      <c r="G289" s="108"/>
      <c r="H289" s="244"/>
      <c r="I289" s="244"/>
      <c r="J289" s="250"/>
      <c r="K289" s="250"/>
      <c r="L289" s="123">
        <f t="shared" si="10"/>
        <v>0</v>
      </c>
      <c r="M289" s="244"/>
      <c r="N289" s="244"/>
      <c r="O289" s="244"/>
      <c r="P289" s="124" t="str">
        <f>IF('Belegliste Pb'!P289=0,"~",'Belegliste Pb'!P289)</f>
        <v>~</v>
      </c>
      <c r="Q289" s="125" t="str">
        <f>IF('Belegliste Pb'!Q289=0,"~",'Belegliste Pb'!Q289)</f>
        <v>~</v>
      </c>
      <c r="R289" s="124" t="str">
        <f>IF('Belegliste Pb'!R289=0,"~",'Belegliste Pb'!R289)</f>
        <v>~</v>
      </c>
      <c r="S289" s="251" t="str">
        <f>IF(R289="~","~",'Belegliste Pb'!S289)</f>
        <v>~</v>
      </c>
      <c r="T289" s="251" t="str">
        <f>IF(R289="~","~",'Belegliste Pb'!T289)</f>
        <v>~</v>
      </c>
      <c r="U289" s="97" t="str">
        <f>IF('Belegliste Pb'!U289=0,"~",'Belegliste Pb'!U289)</f>
        <v>~</v>
      </c>
    </row>
    <row r="290" spans="1:21" ht="30" customHeight="1" x14ac:dyDescent="0.25">
      <c r="A290" s="126" t="str">
        <f t="shared" si="9"/>
        <v/>
      </c>
      <c r="B290" s="210" t="str">
        <f>IFERROR(VLOOKUP($C290,Nachschlagen!$B$2:$C$64,2, FALSE),"")</f>
        <v/>
      </c>
      <c r="C290" s="257"/>
      <c r="D290" s="244"/>
      <c r="E290" s="245"/>
      <c r="F290" s="108"/>
      <c r="G290" s="108"/>
      <c r="H290" s="244"/>
      <c r="I290" s="244"/>
      <c r="J290" s="250"/>
      <c r="K290" s="250"/>
      <c r="L290" s="123">
        <f t="shared" si="10"/>
        <v>0</v>
      </c>
      <c r="M290" s="244"/>
      <c r="N290" s="244"/>
      <c r="O290" s="244"/>
      <c r="P290" s="124" t="str">
        <f>IF('Belegliste Pb'!P290=0,"~",'Belegliste Pb'!P290)</f>
        <v>~</v>
      </c>
      <c r="Q290" s="125" t="str">
        <f>IF('Belegliste Pb'!Q290=0,"~",'Belegliste Pb'!Q290)</f>
        <v>~</v>
      </c>
      <c r="R290" s="124" t="str">
        <f>IF('Belegliste Pb'!R290=0,"~",'Belegliste Pb'!R290)</f>
        <v>~</v>
      </c>
      <c r="S290" s="251" t="str">
        <f>IF(R290="~","~",'Belegliste Pb'!S290)</f>
        <v>~</v>
      </c>
      <c r="T290" s="251" t="str">
        <f>IF(R290="~","~",'Belegliste Pb'!T290)</f>
        <v>~</v>
      </c>
      <c r="U290" s="97" t="str">
        <f>IF('Belegliste Pb'!U290=0,"~",'Belegliste Pb'!U290)</f>
        <v>~</v>
      </c>
    </row>
    <row r="291" spans="1:21" ht="30" customHeight="1" x14ac:dyDescent="0.25">
      <c r="A291" s="126" t="str">
        <f t="shared" si="9"/>
        <v/>
      </c>
      <c r="B291" s="210" t="str">
        <f>IFERROR(VLOOKUP($C291,Nachschlagen!$B$2:$C$64,2, FALSE),"")</f>
        <v/>
      </c>
      <c r="C291" s="257"/>
      <c r="D291" s="244"/>
      <c r="E291" s="245"/>
      <c r="F291" s="108"/>
      <c r="G291" s="108"/>
      <c r="H291" s="244"/>
      <c r="I291" s="244"/>
      <c r="J291" s="250"/>
      <c r="K291" s="250"/>
      <c r="L291" s="123">
        <f t="shared" si="10"/>
        <v>0</v>
      </c>
      <c r="M291" s="244"/>
      <c r="N291" s="244"/>
      <c r="O291" s="244"/>
      <c r="P291" s="124" t="str">
        <f>IF('Belegliste Pb'!P291=0,"~",'Belegliste Pb'!P291)</f>
        <v>~</v>
      </c>
      <c r="Q291" s="125" t="str">
        <f>IF('Belegliste Pb'!Q291=0,"~",'Belegliste Pb'!Q291)</f>
        <v>~</v>
      </c>
      <c r="R291" s="124" t="str">
        <f>IF('Belegliste Pb'!R291=0,"~",'Belegliste Pb'!R291)</f>
        <v>~</v>
      </c>
      <c r="S291" s="251" t="str">
        <f>IF(R291="~","~",'Belegliste Pb'!S291)</f>
        <v>~</v>
      </c>
      <c r="T291" s="251" t="str">
        <f>IF(R291="~","~",'Belegliste Pb'!T291)</f>
        <v>~</v>
      </c>
      <c r="U291" s="97" t="str">
        <f>IF('Belegliste Pb'!U291=0,"~",'Belegliste Pb'!U291)</f>
        <v>~</v>
      </c>
    </row>
    <row r="292" spans="1:21" ht="30" hidden="1" customHeight="1" x14ac:dyDescent="0.25">
      <c r="A292" s="126" t="str">
        <f t="shared" si="9"/>
        <v/>
      </c>
      <c r="B292" s="210" t="str">
        <f>IFERROR(VLOOKUP($C292,Nachschlagen!$B$2:$C$64,2, FALSE),"")</f>
        <v/>
      </c>
      <c r="C292" s="257"/>
      <c r="D292" s="244"/>
      <c r="E292" s="245"/>
      <c r="F292" s="108"/>
      <c r="G292" s="108"/>
      <c r="H292" s="244"/>
      <c r="I292" s="244"/>
      <c r="J292" s="250"/>
      <c r="K292" s="250"/>
      <c r="L292" s="123">
        <f t="shared" si="10"/>
        <v>0</v>
      </c>
      <c r="M292" s="244"/>
      <c r="N292" s="244"/>
      <c r="O292" s="244"/>
      <c r="P292" s="124" t="str">
        <f>IF('Belegliste Pb'!P292=0,"~",'Belegliste Pb'!P292)</f>
        <v>~</v>
      </c>
      <c r="Q292" s="125" t="str">
        <f>IF('Belegliste Pb'!Q292=0,"~",'Belegliste Pb'!Q292)</f>
        <v>~</v>
      </c>
      <c r="R292" s="124" t="str">
        <f>IF('Belegliste Pb'!R292=0,"~",'Belegliste Pb'!R292)</f>
        <v>~</v>
      </c>
      <c r="S292" s="251" t="str">
        <f>IF(R292="~","~",'Belegliste Pb'!S292)</f>
        <v>~</v>
      </c>
      <c r="T292" s="251" t="str">
        <f>IF(R292="~","~",'Belegliste Pb'!T292)</f>
        <v>~</v>
      </c>
      <c r="U292" s="97" t="str">
        <f>IF('Belegliste Pb'!U292=0,"~",'Belegliste Pb'!U292)</f>
        <v>~</v>
      </c>
    </row>
    <row r="293" spans="1:21" ht="30" hidden="1" customHeight="1" x14ac:dyDescent="0.25">
      <c r="A293" s="126" t="str">
        <f t="shared" si="9"/>
        <v/>
      </c>
      <c r="B293" s="210" t="str">
        <f>IFERROR(VLOOKUP($C293,Nachschlagen!$B$2:$C$64,2, FALSE),"")</f>
        <v/>
      </c>
      <c r="C293" s="257"/>
      <c r="D293" s="244"/>
      <c r="E293" s="245"/>
      <c r="F293" s="108"/>
      <c r="G293" s="108"/>
      <c r="H293" s="244"/>
      <c r="I293" s="244"/>
      <c r="J293" s="250"/>
      <c r="K293" s="250"/>
      <c r="L293" s="123">
        <f t="shared" si="10"/>
        <v>0</v>
      </c>
      <c r="M293" s="244"/>
      <c r="N293" s="244"/>
      <c r="O293" s="244"/>
      <c r="P293" s="124" t="str">
        <f>IF('Belegliste Pb'!P293=0,"~",'Belegliste Pb'!P293)</f>
        <v>~</v>
      </c>
      <c r="Q293" s="125" t="str">
        <f>IF('Belegliste Pb'!Q293=0,"~",'Belegliste Pb'!Q293)</f>
        <v>~</v>
      </c>
      <c r="R293" s="124" t="str">
        <f>IF('Belegliste Pb'!R293=0,"~",'Belegliste Pb'!R293)</f>
        <v>~</v>
      </c>
      <c r="S293" s="251" t="str">
        <f>IF(R293="~","~",'Belegliste Pb'!S293)</f>
        <v>~</v>
      </c>
      <c r="T293" s="251" t="str">
        <f>IF(R293="~","~",'Belegliste Pb'!T293)</f>
        <v>~</v>
      </c>
      <c r="U293" s="97" t="str">
        <f>IF('Belegliste Pb'!U293=0,"~",'Belegliste Pb'!U293)</f>
        <v>~</v>
      </c>
    </row>
    <row r="294" spans="1:21" ht="30" hidden="1" customHeight="1" x14ac:dyDescent="0.25">
      <c r="A294" s="126" t="str">
        <f t="shared" si="9"/>
        <v/>
      </c>
      <c r="B294" s="210" t="str">
        <f>IFERROR(VLOOKUP($C294,Nachschlagen!$B$2:$C$64,2, FALSE),"")</f>
        <v/>
      </c>
      <c r="C294" s="257"/>
      <c r="D294" s="244"/>
      <c r="E294" s="245"/>
      <c r="F294" s="108"/>
      <c r="G294" s="108"/>
      <c r="H294" s="244"/>
      <c r="I294" s="244"/>
      <c r="J294" s="250"/>
      <c r="K294" s="250"/>
      <c r="L294" s="123">
        <f t="shared" si="10"/>
        <v>0</v>
      </c>
      <c r="M294" s="244"/>
      <c r="N294" s="244"/>
      <c r="O294" s="244"/>
      <c r="P294" s="124" t="str">
        <f>IF('Belegliste Pb'!P294=0,"~",'Belegliste Pb'!P294)</f>
        <v>~</v>
      </c>
      <c r="Q294" s="125" t="str">
        <f>IF('Belegliste Pb'!Q294=0,"~",'Belegliste Pb'!Q294)</f>
        <v>~</v>
      </c>
      <c r="R294" s="124" t="str">
        <f>IF('Belegliste Pb'!R294=0,"~",'Belegliste Pb'!R294)</f>
        <v>~</v>
      </c>
      <c r="S294" s="251" t="str">
        <f>IF(R294="~","~",'Belegliste Pb'!S294)</f>
        <v>~</v>
      </c>
      <c r="T294" s="251" t="str">
        <f>IF(R294="~","~",'Belegliste Pb'!T294)</f>
        <v>~</v>
      </c>
      <c r="U294" s="97" t="str">
        <f>IF('Belegliste Pb'!U294=0,"~",'Belegliste Pb'!U294)</f>
        <v>~</v>
      </c>
    </row>
    <row r="295" spans="1:21" ht="30" hidden="1" customHeight="1" x14ac:dyDescent="0.25">
      <c r="A295" s="126" t="str">
        <f t="shared" si="9"/>
        <v/>
      </c>
      <c r="B295" s="210" t="str">
        <f>IFERROR(VLOOKUP($C295,Nachschlagen!$B$2:$C$64,2, FALSE),"")</f>
        <v/>
      </c>
      <c r="C295" s="257"/>
      <c r="D295" s="244"/>
      <c r="E295" s="245"/>
      <c r="F295" s="108"/>
      <c r="G295" s="108"/>
      <c r="H295" s="244"/>
      <c r="I295" s="244"/>
      <c r="J295" s="250"/>
      <c r="K295" s="250"/>
      <c r="L295" s="123">
        <f t="shared" si="10"/>
        <v>0</v>
      </c>
      <c r="M295" s="244"/>
      <c r="N295" s="244"/>
      <c r="O295" s="244"/>
      <c r="P295" s="124" t="str">
        <f>IF('Belegliste Pb'!P295=0,"~",'Belegliste Pb'!P295)</f>
        <v>~</v>
      </c>
      <c r="Q295" s="125" t="str">
        <f>IF('Belegliste Pb'!Q295=0,"~",'Belegliste Pb'!Q295)</f>
        <v>~</v>
      </c>
      <c r="R295" s="124" t="str">
        <f>IF('Belegliste Pb'!R295=0,"~",'Belegliste Pb'!R295)</f>
        <v>~</v>
      </c>
      <c r="S295" s="251" t="str">
        <f>IF(R295="~","~",'Belegliste Pb'!S295)</f>
        <v>~</v>
      </c>
      <c r="T295" s="251" t="str">
        <f>IF(R295="~","~",'Belegliste Pb'!T295)</f>
        <v>~</v>
      </c>
      <c r="U295" s="97" t="str">
        <f>IF('Belegliste Pb'!U295=0,"~",'Belegliste Pb'!U295)</f>
        <v>~</v>
      </c>
    </row>
    <row r="296" spans="1:21" ht="30" hidden="1" customHeight="1" x14ac:dyDescent="0.25">
      <c r="A296" s="126" t="str">
        <f t="shared" si="9"/>
        <v/>
      </c>
      <c r="B296" s="210" t="str">
        <f>IFERROR(VLOOKUP($C296,Nachschlagen!$B$2:$C$64,2, FALSE),"")</f>
        <v/>
      </c>
      <c r="C296" s="257"/>
      <c r="D296" s="244"/>
      <c r="E296" s="245"/>
      <c r="F296" s="108"/>
      <c r="G296" s="108"/>
      <c r="H296" s="244"/>
      <c r="I296" s="244"/>
      <c r="J296" s="250"/>
      <c r="K296" s="250"/>
      <c r="L296" s="123">
        <f t="shared" si="10"/>
        <v>0</v>
      </c>
      <c r="M296" s="244"/>
      <c r="N296" s="244"/>
      <c r="O296" s="244"/>
      <c r="P296" s="124" t="str">
        <f>IF('Belegliste Pb'!P296=0,"~",'Belegliste Pb'!P296)</f>
        <v>~</v>
      </c>
      <c r="Q296" s="125" t="str">
        <f>IF('Belegliste Pb'!Q296=0,"~",'Belegliste Pb'!Q296)</f>
        <v>~</v>
      </c>
      <c r="R296" s="124" t="str">
        <f>IF('Belegliste Pb'!R296=0,"~",'Belegliste Pb'!R296)</f>
        <v>~</v>
      </c>
      <c r="S296" s="251" t="str">
        <f>IF(R296="~","~",'Belegliste Pb'!S296)</f>
        <v>~</v>
      </c>
      <c r="T296" s="251" t="str">
        <f>IF(R296="~","~",'Belegliste Pb'!T296)</f>
        <v>~</v>
      </c>
      <c r="U296" s="97" t="str">
        <f>IF('Belegliste Pb'!U296=0,"~",'Belegliste Pb'!U296)</f>
        <v>~</v>
      </c>
    </row>
    <row r="297" spans="1:21" ht="30" hidden="1" customHeight="1" x14ac:dyDescent="0.25">
      <c r="A297" s="126" t="str">
        <f t="shared" si="9"/>
        <v/>
      </c>
      <c r="B297" s="210" t="str">
        <f>IFERROR(VLOOKUP($C297,Nachschlagen!$B$2:$C$64,2, FALSE),"")</f>
        <v/>
      </c>
      <c r="C297" s="257"/>
      <c r="D297" s="244"/>
      <c r="E297" s="245"/>
      <c r="F297" s="108"/>
      <c r="G297" s="108"/>
      <c r="H297" s="244"/>
      <c r="I297" s="244"/>
      <c r="J297" s="250"/>
      <c r="K297" s="250"/>
      <c r="L297" s="123">
        <f t="shared" si="10"/>
        <v>0</v>
      </c>
      <c r="M297" s="244"/>
      <c r="N297" s="244"/>
      <c r="O297" s="244"/>
      <c r="P297" s="124" t="str">
        <f>IF('Belegliste Pb'!P297=0,"~",'Belegliste Pb'!P297)</f>
        <v>~</v>
      </c>
      <c r="Q297" s="125" t="str">
        <f>IF('Belegliste Pb'!Q297=0,"~",'Belegliste Pb'!Q297)</f>
        <v>~</v>
      </c>
      <c r="R297" s="124" t="str">
        <f>IF('Belegliste Pb'!R297=0,"~",'Belegliste Pb'!R297)</f>
        <v>~</v>
      </c>
      <c r="S297" s="251" t="str">
        <f>IF(R297="~","~",'Belegliste Pb'!S297)</f>
        <v>~</v>
      </c>
      <c r="T297" s="251" t="str">
        <f>IF(R297="~","~",'Belegliste Pb'!T297)</f>
        <v>~</v>
      </c>
      <c r="U297" s="97" t="str">
        <f>IF('Belegliste Pb'!U297=0,"~",'Belegliste Pb'!U297)</f>
        <v>~</v>
      </c>
    </row>
    <row r="298" spans="1:21" ht="30" hidden="1" customHeight="1" x14ac:dyDescent="0.25">
      <c r="A298" s="126" t="str">
        <f t="shared" si="9"/>
        <v/>
      </c>
      <c r="B298" s="210" t="str">
        <f>IFERROR(VLOOKUP($C298,Nachschlagen!$B$2:$C$64,2, FALSE),"")</f>
        <v/>
      </c>
      <c r="C298" s="257"/>
      <c r="D298" s="244"/>
      <c r="E298" s="245"/>
      <c r="F298" s="108"/>
      <c r="G298" s="108"/>
      <c r="H298" s="244"/>
      <c r="I298" s="244"/>
      <c r="J298" s="250"/>
      <c r="K298" s="250"/>
      <c r="L298" s="123">
        <f t="shared" si="10"/>
        <v>0</v>
      </c>
      <c r="M298" s="244"/>
      <c r="N298" s="244"/>
      <c r="O298" s="244"/>
      <c r="P298" s="124" t="str">
        <f>IF('Belegliste Pb'!P298=0,"~",'Belegliste Pb'!P298)</f>
        <v>~</v>
      </c>
      <c r="Q298" s="125" t="str">
        <f>IF('Belegliste Pb'!Q298=0,"~",'Belegliste Pb'!Q298)</f>
        <v>~</v>
      </c>
      <c r="R298" s="124" t="str">
        <f>IF('Belegliste Pb'!R298=0,"~",'Belegliste Pb'!R298)</f>
        <v>~</v>
      </c>
      <c r="S298" s="251" t="str">
        <f>IF(R298="~","~",'Belegliste Pb'!S298)</f>
        <v>~</v>
      </c>
      <c r="T298" s="251" t="str">
        <f>IF(R298="~","~",'Belegliste Pb'!T298)</f>
        <v>~</v>
      </c>
      <c r="U298" s="97" t="str">
        <f>IF('Belegliste Pb'!U298=0,"~",'Belegliste Pb'!U298)</f>
        <v>~</v>
      </c>
    </row>
    <row r="299" spans="1:21" ht="30" hidden="1" customHeight="1" x14ac:dyDescent="0.25">
      <c r="A299" s="126" t="str">
        <f t="shared" si="9"/>
        <v/>
      </c>
      <c r="B299" s="210" t="str">
        <f>IFERROR(VLOOKUP($C299,Nachschlagen!$B$2:$C$64,2, FALSE),"")</f>
        <v/>
      </c>
      <c r="C299" s="257"/>
      <c r="D299" s="244"/>
      <c r="E299" s="245"/>
      <c r="F299" s="108"/>
      <c r="G299" s="108"/>
      <c r="H299" s="244"/>
      <c r="I299" s="244"/>
      <c r="J299" s="250"/>
      <c r="K299" s="250"/>
      <c r="L299" s="123">
        <f t="shared" si="10"/>
        <v>0</v>
      </c>
      <c r="M299" s="244"/>
      <c r="N299" s="244"/>
      <c r="O299" s="244"/>
      <c r="P299" s="124" t="str">
        <f>IF('Belegliste Pb'!P299=0,"~",'Belegliste Pb'!P299)</f>
        <v>~</v>
      </c>
      <c r="Q299" s="125" t="str">
        <f>IF('Belegliste Pb'!Q299=0,"~",'Belegliste Pb'!Q299)</f>
        <v>~</v>
      </c>
      <c r="R299" s="124" t="str">
        <f>IF('Belegliste Pb'!R299=0,"~",'Belegliste Pb'!R299)</f>
        <v>~</v>
      </c>
      <c r="S299" s="251" t="str">
        <f>IF(R299="~","~",'Belegliste Pb'!S299)</f>
        <v>~</v>
      </c>
      <c r="T299" s="251" t="str">
        <f>IF(R299="~","~",'Belegliste Pb'!T299)</f>
        <v>~</v>
      </c>
      <c r="U299" s="97" t="str">
        <f>IF('Belegliste Pb'!U299=0,"~",'Belegliste Pb'!U299)</f>
        <v>~</v>
      </c>
    </row>
    <row r="300" spans="1:21" ht="30" hidden="1" customHeight="1" x14ac:dyDescent="0.25">
      <c r="A300" s="126" t="str">
        <f t="shared" si="9"/>
        <v/>
      </c>
      <c r="B300" s="210" t="str">
        <f>IFERROR(VLOOKUP($C300,Nachschlagen!$B$2:$C$64,2, FALSE),"")</f>
        <v/>
      </c>
      <c r="C300" s="257"/>
      <c r="D300" s="244"/>
      <c r="E300" s="245"/>
      <c r="F300" s="108"/>
      <c r="G300" s="108"/>
      <c r="H300" s="244"/>
      <c r="I300" s="244"/>
      <c r="J300" s="250"/>
      <c r="K300" s="250"/>
      <c r="L300" s="123">
        <f t="shared" si="10"/>
        <v>0</v>
      </c>
      <c r="M300" s="244"/>
      <c r="N300" s="244"/>
      <c r="O300" s="244"/>
      <c r="P300" s="124" t="str">
        <f>IF('Belegliste Pb'!P300=0,"~",'Belegliste Pb'!P300)</f>
        <v>~</v>
      </c>
      <c r="Q300" s="125" t="str">
        <f>IF('Belegliste Pb'!Q300=0,"~",'Belegliste Pb'!Q300)</f>
        <v>~</v>
      </c>
      <c r="R300" s="124" t="str">
        <f>IF('Belegliste Pb'!R300=0,"~",'Belegliste Pb'!R300)</f>
        <v>~</v>
      </c>
      <c r="S300" s="251" t="str">
        <f>IF(R300="~","~",'Belegliste Pb'!S300)</f>
        <v>~</v>
      </c>
      <c r="T300" s="251" t="str">
        <f>IF(R300="~","~",'Belegliste Pb'!T300)</f>
        <v>~</v>
      </c>
      <c r="U300" s="97" t="str">
        <f>IF('Belegliste Pb'!U300=0,"~",'Belegliste Pb'!U300)</f>
        <v>~</v>
      </c>
    </row>
    <row r="301" spans="1:21" ht="30" hidden="1" customHeight="1" x14ac:dyDescent="0.25">
      <c r="A301" s="126" t="str">
        <f t="shared" si="9"/>
        <v/>
      </c>
      <c r="B301" s="210" t="str">
        <f>IFERROR(VLOOKUP($C301,Nachschlagen!$B$2:$C$64,2, FALSE),"")</f>
        <v/>
      </c>
      <c r="C301" s="257"/>
      <c r="D301" s="244"/>
      <c r="E301" s="245"/>
      <c r="F301" s="108"/>
      <c r="G301" s="108"/>
      <c r="H301" s="244"/>
      <c r="I301" s="244"/>
      <c r="J301" s="250"/>
      <c r="K301" s="250"/>
      <c r="L301" s="123">
        <f t="shared" si="10"/>
        <v>0</v>
      </c>
      <c r="M301" s="244"/>
      <c r="N301" s="244"/>
      <c r="O301" s="244"/>
      <c r="P301" s="124" t="str">
        <f>IF('Belegliste Pb'!P301=0,"~",'Belegliste Pb'!P301)</f>
        <v>~</v>
      </c>
      <c r="Q301" s="125" t="str">
        <f>IF('Belegliste Pb'!Q301=0,"~",'Belegliste Pb'!Q301)</f>
        <v>~</v>
      </c>
      <c r="R301" s="124" t="str">
        <f>IF('Belegliste Pb'!R301=0,"~",'Belegliste Pb'!R301)</f>
        <v>~</v>
      </c>
      <c r="S301" s="251" t="str">
        <f>IF(R301="~","~",'Belegliste Pb'!S301)</f>
        <v>~</v>
      </c>
      <c r="T301" s="251" t="str">
        <f>IF(R301="~","~",'Belegliste Pb'!T301)</f>
        <v>~</v>
      </c>
      <c r="U301" s="97" t="str">
        <f>IF('Belegliste Pb'!U301=0,"~",'Belegliste Pb'!U301)</f>
        <v>~</v>
      </c>
    </row>
    <row r="302" spans="1:21" ht="30" hidden="1" customHeight="1" x14ac:dyDescent="0.25">
      <c r="A302" s="126" t="str">
        <f t="shared" si="9"/>
        <v/>
      </c>
      <c r="B302" s="210" t="str">
        <f>IFERROR(VLOOKUP($C302,Nachschlagen!$B$2:$C$64,2, FALSE),"")</f>
        <v/>
      </c>
      <c r="C302" s="257"/>
      <c r="D302" s="244"/>
      <c r="E302" s="245"/>
      <c r="F302" s="108"/>
      <c r="G302" s="108"/>
      <c r="H302" s="244"/>
      <c r="I302" s="244"/>
      <c r="J302" s="250"/>
      <c r="K302" s="250"/>
      <c r="L302" s="123">
        <f t="shared" si="10"/>
        <v>0</v>
      </c>
      <c r="M302" s="244"/>
      <c r="N302" s="244"/>
      <c r="O302" s="244"/>
      <c r="P302" s="124" t="str">
        <f>IF('Belegliste Pb'!P302=0,"~",'Belegliste Pb'!P302)</f>
        <v>~</v>
      </c>
      <c r="Q302" s="125" t="str">
        <f>IF('Belegliste Pb'!Q302=0,"~",'Belegliste Pb'!Q302)</f>
        <v>~</v>
      </c>
      <c r="R302" s="124" t="str">
        <f>IF('Belegliste Pb'!R302=0,"~",'Belegliste Pb'!R302)</f>
        <v>~</v>
      </c>
      <c r="S302" s="251" t="str">
        <f>IF(R302="~","~",'Belegliste Pb'!S302)</f>
        <v>~</v>
      </c>
      <c r="T302" s="251" t="str">
        <f>IF(R302="~","~",'Belegliste Pb'!T302)</f>
        <v>~</v>
      </c>
      <c r="U302" s="97" t="str">
        <f>IF('Belegliste Pb'!U302=0,"~",'Belegliste Pb'!U302)</f>
        <v>~</v>
      </c>
    </row>
    <row r="303" spans="1:21" ht="30" hidden="1" customHeight="1" x14ac:dyDescent="0.25">
      <c r="A303" s="126" t="str">
        <f t="shared" si="9"/>
        <v/>
      </c>
      <c r="B303" s="210" t="str">
        <f>IFERROR(VLOOKUP($C303,Nachschlagen!$B$2:$C$64,2, FALSE),"")</f>
        <v/>
      </c>
      <c r="C303" s="257"/>
      <c r="D303" s="244"/>
      <c r="E303" s="245"/>
      <c r="F303" s="108"/>
      <c r="G303" s="108"/>
      <c r="H303" s="244"/>
      <c r="I303" s="244"/>
      <c r="J303" s="250"/>
      <c r="K303" s="250"/>
      <c r="L303" s="123">
        <f t="shared" si="10"/>
        <v>0</v>
      </c>
      <c r="M303" s="244"/>
      <c r="N303" s="244"/>
      <c r="O303" s="244"/>
      <c r="P303" s="124" t="str">
        <f>IF('Belegliste Pb'!P303=0,"~",'Belegliste Pb'!P303)</f>
        <v>~</v>
      </c>
      <c r="Q303" s="125" t="str">
        <f>IF('Belegliste Pb'!Q303=0,"~",'Belegliste Pb'!Q303)</f>
        <v>~</v>
      </c>
      <c r="R303" s="124" t="str">
        <f>IF('Belegliste Pb'!R303=0,"~",'Belegliste Pb'!R303)</f>
        <v>~</v>
      </c>
      <c r="S303" s="251" t="str">
        <f>IF(R303="~","~",'Belegliste Pb'!S303)</f>
        <v>~</v>
      </c>
      <c r="T303" s="251" t="str">
        <f>IF(R303="~","~",'Belegliste Pb'!T303)</f>
        <v>~</v>
      </c>
      <c r="U303" s="97" t="str">
        <f>IF('Belegliste Pb'!U303=0,"~",'Belegliste Pb'!U303)</f>
        <v>~</v>
      </c>
    </row>
    <row r="304" spans="1:21" ht="30" hidden="1" customHeight="1" x14ac:dyDescent="0.25">
      <c r="A304" s="126" t="str">
        <f t="shared" si="9"/>
        <v/>
      </c>
      <c r="B304" s="210" t="str">
        <f>IFERROR(VLOOKUP($C304,Nachschlagen!$B$2:$C$64,2, FALSE),"")</f>
        <v/>
      </c>
      <c r="C304" s="257"/>
      <c r="D304" s="244"/>
      <c r="E304" s="245"/>
      <c r="F304" s="108"/>
      <c r="G304" s="108"/>
      <c r="H304" s="244"/>
      <c r="I304" s="244"/>
      <c r="J304" s="250"/>
      <c r="K304" s="250"/>
      <c r="L304" s="123">
        <f t="shared" si="10"/>
        <v>0</v>
      </c>
      <c r="M304" s="244"/>
      <c r="N304" s="244"/>
      <c r="O304" s="244"/>
      <c r="P304" s="124" t="str">
        <f>IF('Belegliste Pb'!P304=0,"~",'Belegliste Pb'!P304)</f>
        <v>~</v>
      </c>
      <c r="Q304" s="125" t="str">
        <f>IF('Belegliste Pb'!Q304=0,"~",'Belegliste Pb'!Q304)</f>
        <v>~</v>
      </c>
      <c r="R304" s="124" t="str">
        <f>IF('Belegliste Pb'!R304=0,"~",'Belegliste Pb'!R304)</f>
        <v>~</v>
      </c>
      <c r="S304" s="251" t="str">
        <f>IF(R304="~","~",'Belegliste Pb'!S304)</f>
        <v>~</v>
      </c>
      <c r="T304" s="251" t="str">
        <f>IF(R304="~","~",'Belegliste Pb'!T304)</f>
        <v>~</v>
      </c>
      <c r="U304" s="97" t="str">
        <f>IF('Belegliste Pb'!U304=0,"~",'Belegliste Pb'!U304)</f>
        <v>~</v>
      </c>
    </row>
    <row r="305" spans="1:21" ht="30" hidden="1" customHeight="1" x14ac:dyDescent="0.25">
      <c r="A305" s="126" t="str">
        <f t="shared" si="9"/>
        <v/>
      </c>
      <c r="B305" s="210" t="str">
        <f>IFERROR(VLOOKUP($C305,Nachschlagen!$B$2:$C$64,2, FALSE),"")</f>
        <v/>
      </c>
      <c r="C305" s="257"/>
      <c r="D305" s="244"/>
      <c r="E305" s="245"/>
      <c r="F305" s="108"/>
      <c r="G305" s="108"/>
      <c r="H305" s="244"/>
      <c r="I305" s="244"/>
      <c r="J305" s="250"/>
      <c r="K305" s="250"/>
      <c r="L305" s="123">
        <f t="shared" si="10"/>
        <v>0</v>
      </c>
      <c r="M305" s="244"/>
      <c r="N305" s="244"/>
      <c r="O305" s="244"/>
      <c r="P305" s="124" t="str">
        <f>IF('Belegliste Pb'!P305=0,"~",'Belegliste Pb'!P305)</f>
        <v>~</v>
      </c>
      <c r="Q305" s="125" t="str">
        <f>IF('Belegliste Pb'!Q305=0,"~",'Belegliste Pb'!Q305)</f>
        <v>~</v>
      </c>
      <c r="R305" s="124" t="str">
        <f>IF('Belegliste Pb'!R305=0,"~",'Belegliste Pb'!R305)</f>
        <v>~</v>
      </c>
      <c r="S305" s="251" t="str">
        <f>IF(R305="~","~",'Belegliste Pb'!S305)</f>
        <v>~</v>
      </c>
      <c r="T305" s="251" t="str">
        <f>IF(R305="~","~",'Belegliste Pb'!T305)</f>
        <v>~</v>
      </c>
      <c r="U305" s="97" t="str">
        <f>IF('Belegliste Pb'!U305=0,"~",'Belegliste Pb'!U305)</f>
        <v>~</v>
      </c>
    </row>
    <row r="306" spans="1:21" ht="30" hidden="1" customHeight="1" x14ac:dyDescent="0.25">
      <c r="A306" s="126" t="str">
        <f t="shared" si="9"/>
        <v/>
      </c>
      <c r="B306" s="210" t="str">
        <f>IFERROR(VLOOKUP($C306,Nachschlagen!$B$2:$C$64,2, FALSE),"")</f>
        <v/>
      </c>
      <c r="C306" s="257"/>
      <c r="D306" s="244"/>
      <c r="E306" s="245"/>
      <c r="F306" s="108"/>
      <c r="G306" s="108"/>
      <c r="H306" s="244"/>
      <c r="I306" s="244"/>
      <c r="J306" s="250"/>
      <c r="K306" s="250"/>
      <c r="L306" s="123">
        <f t="shared" si="10"/>
        <v>0</v>
      </c>
      <c r="M306" s="244"/>
      <c r="N306" s="244"/>
      <c r="O306" s="244"/>
      <c r="P306" s="124" t="str">
        <f>IF('Belegliste Pb'!P306=0,"~",'Belegliste Pb'!P306)</f>
        <v>~</v>
      </c>
      <c r="Q306" s="125" t="str">
        <f>IF('Belegliste Pb'!Q306=0,"~",'Belegliste Pb'!Q306)</f>
        <v>~</v>
      </c>
      <c r="R306" s="124" t="str">
        <f>IF('Belegliste Pb'!R306=0,"~",'Belegliste Pb'!R306)</f>
        <v>~</v>
      </c>
      <c r="S306" s="251" t="str">
        <f>IF(R306="~","~",'Belegliste Pb'!S306)</f>
        <v>~</v>
      </c>
      <c r="T306" s="251" t="str">
        <f>IF(R306="~","~",'Belegliste Pb'!T306)</f>
        <v>~</v>
      </c>
      <c r="U306" s="97" t="str">
        <f>IF('Belegliste Pb'!U306=0,"~",'Belegliste Pb'!U306)</f>
        <v>~</v>
      </c>
    </row>
    <row r="307" spans="1:21" ht="30" hidden="1" customHeight="1" x14ac:dyDescent="0.25">
      <c r="A307" s="126" t="str">
        <f t="shared" si="9"/>
        <v/>
      </c>
      <c r="B307" s="210" t="str">
        <f>IFERROR(VLOOKUP($C307,Nachschlagen!$B$2:$C$64,2, FALSE),"")</f>
        <v/>
      </c>
      <c r="C307" s="257"/>
      <c r="D307" s="244"/>
      <c r="E307" s="245"/>
      <c r="F307" s="108"/>
      <c r="G307" s="108"/>
      <c r="H307" s="244"/>
      <c r="I307" s="244"/>
      <c r="J307" s="250"/>
      <c r="K307" s="250"/>
      <c r="L307" s="123">
        <f t="shared" si="10"/>
        <v>0</v>
      </c>
      <c r="M307" s="244"/>
      <c r="N307" s="244"/>
      <c r="O307" s="244"/>
      <c r="P307" s="124" t="str">
        <f>IF('Belegliste Pb'!P307=0,"~",'Belegliste Pb'!P307)</f>
        <v>~</v>
      </c>
      <c r="Q307" s="125" t="str">
        <f>IF('Belegliste Pb'!Q307=0,"~",'Belegliste Pb'!Q307)</f>
        <v>~</v>
      </c>
      <c r="R307" s="124" t="str">
        <f>IF('Belegliste Pb'!R307=0,"~",'Belegliste Pb'!R307)</f>
        <v>~</v>
      </c>
      <c r="S307" s="251" t="str">
        <f>IF(R307="~","~",'Belegliste Pb'!S307)</f>
        <v>~</v>
      </c>
      <c r="T307" s="251" t="str">
        <f>IF(R307="~","~",'Belegliste Pb'!T307)</f>
        <v>~</v>
      </c>
      <c r="U307" s="97" t="str">
        <f>IF('Belegliste Pb'!U307=0,"~",'Belegliste Pb'!U307)</f>
        <v>~</v>
      </c>
    </row>
    <row r="308" spans="1:21" ht="30" hidden="1" customHeight="1" x14ac:dyDescent="0.25">
      <c r="A308" s="126" t="str">
        <f t="shared" si="9"/>
        <v/>
      </c>
      <c r="B308" s="210" t="str">
        <f>IFERROR(VLOOKUP($C308,Nachschlagen!$B$2:$C$64,2, FALSE),"")</f>
        <v/>
      </c>
      <c r="C308" s="257"/>
      <c r="D308" s="244"/>
      <c r="E308" s="245"/>
      <c r="F308" s="108"/>
      <c r="G308" s="108"/>
      <c r="H308" s="244"/>
      <c r="I308" s="244"/>
      <c r="J308" s="250"/>
      <c r="K308" s="250"/>
      <c r="L308" s="123">
        <f t="shared" si="10"/>
        <v>0</v>
      </c>
      <c r="M308" s="244"/>
      <c r="N308" s="244"/>
      <c r="O308" s="244"/>
      <c r="P308" s="124" t="str">
        <f>IF('Belegliste Pb'!P308=0,"~",'Belegliste Pb'!P308)</f>
        <v>~</v>
      </c>
      <c r="Q308" s="125" t="str">
        <f>IF('Belegliste Pb'!Q308=0,"~",'Belegliste Pb'!Q308)</f>
        <v>~</v>
      </c>
      <c r="R308" s="124" t="str">
        <f>IF('Belegliste Pb'!R308=0,"~",'Belegliste Pb'!R308)</f>
        <v>~</v>
      </c>
      <c r="S308" s="251" t="str">
        <f>IF(R308="~","~",'Belegliste Pb'!S308)</f>
        <v>~</v>
      </c>
      <c r="T308" s="251" t="str">
        <f>IF(R308="~","~",'Belegliste Pb'!T308)</f>
        <v>~</v>
      </c>
      <c r="U308" s="97" t="str">
        <f>IF('Belegliste Pb'!U308=0,"~",'Belegliste Pb'!U308)</f>
        <v>~</v>
      </c>
    </row>
    <row r="309" spans="1:21" ht="30" hidden="1" customHeight="1" x14ac:dyDescent="0.25">
      <c r="A309" s="126" t="str">
        <f t="shared" si="9"/>
        <v/>
      </c>
      <c r="B309" s="210" t="str">
        <f>IFERROR(VLOOKUP($C309,Nachschlagen!$B$2:$C$64,2, FALSE),"")</f>
        <v/>
      </c>
      <c r="C309" s="257"/>
      <c r="D309" s="244"/>
      <c r="E309" s="245"/>
      <c r="F309" s="108"/>
      <c r="G309" s="108"/>
      <c r="H309" s="244"/>
      <c r="I309" s="244"/>
      <c r="J309" s="250"/>
      <c r="K309" s="250"/>
      <c r="L309" s="123">
        <f t="shared" si="10"/>
        <v>0</v>
      </c>
      <c r="M309" s="244"/>
      <c r="N309" s="244"/>
      <c r="O309" s="244"/>
      <c r="P309" s="124" t="str">
        <f>IF('Belegliste Pb'!P309=0,"~",'Belegliste Pb'!P309)</f>
        <v>~</v>
      </c>
      <c r="Q309" s="125" t="str">
        <f>IF('Belegliste Pb'!Q309=0,"~",'Belegliste Pb'!Q309)</f>
        <v>~</v>
      </c>
      <c r="R309" s="124" t="str">
        <f>IF('Belegliste Pb'!R309=0,"~",'Belegliste Pb'!R309)</f>
        <v>~</v>
      </c>
      <c r="S309" s="251" t="str">
        <f>IF(R309="~","~",'Belegliste Pb'!S309)</f>
        <v>~</v>
      </c>
      <c r="T309" s="251" t="str">
        <f>IF(R309="~","~",'Belegliste Pb'!T309)</f>
        <v>~</v>
      </c>
      <c r="U309" s="97" t="str">
        <f>IF('Belegliste Pb'!U309=0,"~",'Belegliste Pb'!U309)</f>
        <v>~</v>
      </c>
    </row>
    <row r="310" spans="1:21" ht="30" hidden="1" customHeight="1" x14ac:dyDescent="0.25">
      <c r="A310" s="126" t="str">
        <f t="shared" si="9"/>
        <v/>
      </c>
      <c r="B310" s="210" t="str">
        <f>IFERROR(VLOOKUP($C310,Nachschlagen!$B$2:$C$64,2, FALSE),"")</f>
        <v/>
      </c>
      <c r="C310" s="257"/>
      <c r="D310" s="244"/>
      <c r="E310" s="245"/>
      <c r="F310" s="108"/>
      <c r="G310" s="108"/>
      <c r="H310" s="244"/>
      <c r="I310" s="244"/>
      <c r="J310" s="250"/>
      <c r="K310" s="250"/>
      <c r="L310" s="123">
        <f t="shared" si="10"/>
        <v>0</v>
      </c>
      <c r="M310" s="244"/>
      <c r="N310" s="244"/>
      <c r="O310" s="244"/>
      <c r="P310" s="124" t="str">
        <f>IF('Belegliste Pb'!P310=0,"~",'Belegliste Pb'!P310)</f>
        <v>~</v>
      </c>
      <c r="Q310" s="125" t="str">
        <f>IF('Belegliste Pb'!Q310=0,"~",'Belegliste Pb'!Q310)</f>
        <v>~</v>
      </c>
      <c r="R310" s="124" t="str">
        <f>IF('Belegliste Pb'!R310=0,"~",'Belegliste Pb'!R310)</f>
        <v>~</v>
      </c>
      <c r="S310" s="251" t="str">
        <f>IF(R310="~","~",'Belegliste Pb'!S310)</f>
        <v>~</v>
      </c>
      <c r="T310" s="251" t="str">
        <f>IF(R310="~","~",'Belegliste Pb'!T310)</f>
        <v>~</v>
      </c>
      <c r="U310" s="97" t="str">
        <f>IF('Belegliste Pb'!U310=0,"~",'Belegliste Pb'!U310)</f>
        <v>~</v>
      </c>
    </row>
    <row r="311" spans="1:21" ht="30" hidden="1" customHeight="1" x14ac:dyDescent="0.25">
      <c r="A311" s="126" t="str">
        <f t="shared" si="9"/>
        <v/>
      </c>
      <c r="B311" s="210" t="str">
        <f>IFERROR(VLOOKUP($C311,Nachschlagen!$B$2:$C$64,2, FALSE),"")</f>
        <v/>
      </c>
      <c r="C311" s="257"/>
      <c r="D311" s="244"/>
      <c r="E311" s="245"/>
      <c r="F311" s="108"/>
      <c r="G311" s="108"/>
      <c r="H311" s="244"/>
      <c r="I311" s="244"/>
      <c r="J311" s="250"/>
      <c r="K311" s="250"/>
      <c r="L311" s="123">
        <f t="shared" si="10"/>
        <v>0</v>
      </c>
      <c r="M311" s="244"/>
      <c r="N311" s="244"/>
      <c r="O311" s="244"/>
      <c r="P311" s="124" t="str">
        <f>IF('Belegliste Pb'!P311=0,"~",'Belegliste Pb'!P311)</f>
        <v>~</v>
      </c>
      <c r="Q311" s="125" t="str">
        <f>IF('Belegliste Pb'!Q311=0,"~",'Belegliste Pb'!Q311)</f>
        <v>~</v>
      </c>
      <c r="R311" s="124" t="str">
        <f>IF('Belegliste Pb'!R311=0,"~",'Belegliste Pb'!R311)</f>
        <v>~</v>
      </c>
      <c r="S311" s="251" t="str">
        <f>IF(R311="~","~",'Belegliste Pb'!S311)</f>
        <v>~</v>
      </c>
      <c r="T311" s="251" t="str">
        <f>IF(R311="~","~",'Belegliste Pb'!T311)</f>
        <v>~</v>
      </c>
      <c r="U311" s="97" t="str">
        <f>IF('Belegliste Pb'!U311=0,"~",'Belegliste Pb'!U311)</f>
        <v>~</v>
      </c>
    </row>
    <row r="312" spans="1:21" ht="30" hidden="1" customHeight="1" x14ac:dyDescent="0.25">
      <c r="A312" s="126" t="str">
        <f t="shared" si="9"/>
        <v/>
      </c>
      <c r="B312" s="210" t="str">
        <f>IFERROR(VLOOKUP($C312,Nachschlagen!$B$2:$C$64,2, FALSE),"")</f>
        <v/>
      </c>
      <c r="C312" s="257"/>
      <c r="D312" s="244"/>
      <c r="E312" s="245"/>
      <c r="F312" s="108"/>
      <c r="G312" s="108"/>
      <c r="H312" s="244"/>
      <c r="I312" s="244"/>
      <c r="J312" s="250"/>
      <c r="K312" s="250"/>
      <c r="L312" s="123">
        <f t="shared" si="10"/>
        <v>0</v>
      </c>
      <c r="M312" s="244"/>
      <c r="N312" s="244"/>
      <c r="O312" s="244"/>
      <c r="P312" s="124" t="str">
        <f>IF('Belegliste Pb'!P312=0,"~",'Belegliste Pb'!P312)</f>
        <v>~</v>
      </c>
      <c r="Q312" s="125" t="str">
        <f>IF('Belegliste Pb'!Q312=0,"~",'Belegliste Pb'!Q312)</f>
        <v>~</v>
      </c>
      <c r="R312" s="124" t="str">
        <f>IF('Belegliste Pb'!R312=0,"~",'Belegliste Pb'!R312)</f>
        <v>~</v>
      </c>
      <c r="S312" s="251" t="str">
        <f>IF(R312="~","~",'Belegliste Pb'!S312)</f>
        <v>~</v>
      </c>
      <c r="T312" s="251" t="str">
        <f>IF(R312="~","~",'Belegliste Pb'!T312)</f>
        <v>~</v>
      </c>
      <c r="U312" s="97" t="str">
        <f>IF('Belegliste Pb'!U312=0,"~",'Belegliste Pb'!U312)</f>
        <v>~</v>
      </c>
    </row>
    <row r="313" spans="1:21" ht="30" hidden="1" customHeight="1" x14ac:dyDescent="0.25">
      <c r="A313" s="126" t="str">
        <f t="shared" si="9"/>
        <v/>
      </c>
      <c r="B313" s="210" t="str">
        <f>IFERROR(VLOOKUP($C313,Nachschlagen!$B$2:$C$64,2, FALSE),"")</f>
        <v/>
      </c>
      <c r="C313" s="257"/>
      <c r="D313" s="244"/>
      <c r="E313" s="245"/>
      <c r="F313" s="108"/>
      <c r="G313" s="108"/>
      <c r="H313" s="244"/>
      <c r="I313" s="244"/>
      <c r="J313" s="250"/>
      <c r="K313" s="250"/>
      <c r="L313" s="123">
        <f t="shared" si="10"/>
        <v>0</v>
      </c>
      <c r="M313" s="244"/>
      <c r="N313" s="244"/>
      <c r="O313" s="244"/>
      <c r="P313" s="124" t="str">
        <f>IF('Belegliste Pb'!P313=0,"~",'Belegliste Pb'!P313)</f>
        <v>~</v>
      </c>
      <c r="Q313" s="125" t="str">
        <f>IF('Belegliste Pb'!Q313=0,"~",'Belegliste Pb'!Q313)</f>
        <v>~</v>
      </c>
      <c r="R313" s="124" t="str">
        <f>IF('Belegliste Pb'!R313=0,"~",'Belegliste Pb'!R313)</f>
        <v>~</v>
      </c>
      <c r="S313" s="251" t="str">
        <f>IF(R313="~","~",'Belegliste Pb'!S313)</f>
        <v>~</v>
      </c>
      <c r="T313" s="251" t="str">
        <f>IF(R313="~","~",'Belegliste Pb'!T313)</f>
        <v>~</v>
      </c>
      <c r="U313" s="97" t="str">
        <f>IF('Belegliste Pb'!U313=0,"~",'Belegliste Pb'!U313)</f>
        <v>~</v>
      </c>
    </row>
    <row r="314" spans="1:21" ht="30" hidden="1" customHeight="1" x14ac:dyDescent="0.25">
      <c r="A314" s="126" t="str">
        <f t="shared" si="9"/>
        <v/>
      </c>
      <c r="B314" s="210" t="str">
        <f>IFERROR(VLOOKUP($C314,Nachschlagen!$B$2:$C$64,2, FALSE),"")</f>
        <v/>
      </c>
      <c r="C314" s="257"/>
      <c r="D314" s="244"/>
      <c r="E314" s="245"/>
      <c r="F314" s="108"/>
      <c r="G314" s="108"/>
      <c r="H314" s="244"/>
      <c r="I314" s="244"/>
      <c r="J314" s="250"/>
      <c r="K314" s="250"/>
      <c r="L314" s="123">
        <f t="shared" si="10"/>
        <v>0</v>
      </c>
      <c r="M314" s="244"/>
      <c r="N314" s="244"/>
      <c r="O314" s="244"/>
      <c r="P314" s="124" t="str">
        <f>IF('Belegliste Pb'!P314=0,"~",'Belegliste Pb'!P314)</f>
        <v>~</v>
      </c>
      <c r="Q314" s="125" t="str">
        <f>IF('Belegliste Pb'!Q314=0,"~",'Belegliste Pb'!Q314)</f>
        <v>~</v>
      </c>
      <c r="R314" s="124" t="str">
        <f>IF('Belegliste Pb'!R314=0,"~",'Belegliste Pb'!R314)</f>
        <v>~</v>
      </c>
      <c r="S314" s="251" t="str">
        <f>IF(R314="~","~",'Belegliste Pb'!S314)</f>
        <v>~</v>
      </c>
      <c r="T314" s="251" t="str">
        <f>IF(R314="~","~",'Belegliste Pb'!T314)</f>
        <v>~</v>
      </c>
      <c r="U314" s="97" t="str">
        <f>IF('Belegliste Pb'!U314=0,"~",'Belegliste Pb'!U314)</f>
        <v>~</v>
      </c>
    </row>
    <row r="315" spans="1:21" ht="30" hidden="1" customHeight="1" x14ac:dyDescent="0.25">
      <c r="A315" s="126" t="str">
        <f t="shared" si="9"/>
        <v/>
      </c>
      <c r="B315" s="210" t="str">
        <f>IFERROR(VLOOKUP($C315,Nachschlagen!$B$2:$C$64,2, FALSE),"")</f>
        <v/>
      </c>
      <c r="C315" s="257"/>
      <c r="D315" s="244"/>
      <c r="E315" s="245"/>
      <c r="F315" s="108"/>
      <c r="G315" s="108"/>
      <c r="H315" s="244"/>
      <c r="I315" s="244"/>
      <c r="J315" s="250"/>
      <c r="K315" s="250"/>
      <c r="L315" s="123">
        <f t="shared" si="10"/>
        <v>0</v>
      </c>
      <c r="M315" s="244"/>
      <c r="N315" s="244"/>
      <c r="O315" s="244"/>
      <c r="P315" s="124" t="str">
        <f>IF('Belegliste Pb'!P315=0,"~",'Belegliste Pb'!P315)</f>
        <v>~</v>
      </c>
      <c r="Q315" s="125" t="str">
        <f>IF('Belegliste Pb'!Q315=0,"~",'Belegliste Pb'!Q315)</f>
        <v>~</v>
      </c>
      <c r="R315" s="124" t="str">
        <f>IF('Belegliste Pb'!R315=0,"~",'Belegliste Pb'!R315)</f>
        <v>~</v>
      </c>
      <c r="S315" s="251" t="str">
        <f>IF(R315="~","~",'Belegliste Pb'!S315)</f>
        <v>~</v>
      </c>
      <c r="T315" s="251" t="str">
        <f>IF(R315="~","~",'Belegliste Pb'!T315)</f>
        <v>~</v>
      </c>
      <c r="U315" s="97" t="str">
        <f>IF('Belegliste Pb'!U315=0,"~",'Belegliste Pb'!U315)</f>
        <v>~</v>
      </c>
    </row>
    <row r="316" spans="1:21" ht="30" hidden="1" customHeight="1" x14ac:dyDescent="0.25">
      <c r="A316" s="126" t="str">
        <f t="shared" si="9"/>
        <v/>
      </c>
      <c r="B316" s="210" t="str">
        <f>IFERROR(VLOOKUP($C316,Nachschlagen!$B$2:$C$64,2, FALSE),"")</f>
        <v/>
      </c>
      <c r="C316" s="257"/>
      <c r="D316" s="244"/>
      <c r="E316" s="245"/>
      <c r="F316" s="108"/>
      <c r="G316" s="108"/>
      <c r="H316" s="244"/>
      <c r="I316" s="244"/>
      <c r="J316" s="250"/>
      <c r="K316" s="250"/>
      <c r="L316" s="123">
        <f t="shared" si="10"/>
        <v>0</v>
      </c>
      <c r="M316" s="244"/>
      <c r="N316" s="244"/>
      <c r="O316" s="244"/>
      <c r="P316" s="124" t="str">
        <f>IF('Belegliste Pb'!P316=0,"~",'Belegliste Pb'!P316)</f>
        <v>~</v>
      </c>
      <c r="Q316" s="125" t="str">
        <f>IF('Belegliste Pb'!Q316=0,"~",'Belegliste Pb'!Q316)</f>
        <v>~</v>
      </c>
      <c r="R316" s="124" t="str">
        <f>IF('Belegliste Pb'!R316=0,"~",'Belegliste Pb'!R316)</f>
        <v>~</v>
      </c>
      <c r="S316" s="251" t="str">
        <f>IF(R316="~","~",'Belegliste Pb'!S316)</f>
        <v>~</v>
      </c>
      <c r="T316" s="251" t="str">
        <f>IF(R316="~","~",'Belegliste Pb'!T316)</f>
        <v>~</v>
      </c>
      <c r="U316" s="97" t="str">
        <f>IF('Belegliste Pb'!U316=0,"~",'Belegliste Pb'!U316)</f>
        <v>~</v>
      </c>
    </row>
    <row r="317" spans="1:21" ht="30" hidden="1" customHeight="1" x14ac:dyDescent="0.25">
      <c r="A317" s="126" t="str">
        <f t="shared" si="9"/>
        <v/>
      </c>
      <c r="B317" s="210" t="str">
        <f>IFERROR(VLOOKUP($C317,Nachschlagen!$B$2:$C$64,2, FALSE),"")</f>
        <v/>
      </c>
      <c r="C317" s="257"/>
      <c r="D317" s="244"/>
      <c r="E317" s="245"/>
      <c r="F317" s="108"/>
      <c r="G317" s="108"/>
      <c r="H317" s="244"/>
      <c r="I317" s="244"/>
      <c r="J317" s="250"/>
      <c r="K317" s="250"/>
      <c r="L317" s="123">
        <f t="shared" si="10"/>
        <v>0</v>
      </c>
      <c r="M317" s="244"/>
      <c r="N317" s="244"/>
      <c r="O317" s="244"/>
      <c r="P317" s="124" t="str">
        <f>IF('Belegliste Pb'!P317=0,"~",'Belegliste Pb'!P317)</f>
        <v>~</v>
      </c>
      <c r="Q317" s="125" t="str">
        <f>IF('Belegliste Pb'!Q317=0,"~",'Belegliste Pb'!Q317)</f>
        <v>~</v>
      </c>
      <c r="R317" s="124" t="str">
        <f>IF('Belegliste Pb'!R317=0,"~",'Belegliste Pb'!R317)</f>
        <v>~</v>
      </c>
      <c r="S317" s="251" t="str">
        <f>IF(R317="~","~",'Belegliste Pb'!S317)</f>
        <v>~</v>
      </c>
      <c r="T317" s="251" t="str">
        <f>IF(R317="~","~",'Belegliste Pb'!T317)</f>
        <v>~</v>
      </c>
      <c r="U317" s="97" t="str">
        <f>IF('Belegliste Pb'!U317=0,"~",'Belegliste Pb'!U317)</f>
        <v>~</v>
      </c>
    </row>
    <row r="318" spans="1:21" ht="30" hidden="1" customHeight="1" x14ac:dyDescent="0.25">
      <c r="A318" s="126" t="str">
        <f t="shared" si="9"/>
        <v/>
      </c>
      <c r="B318" s="210" t="str">
        <f>IFERROR(VLOOKUP($C318,Nachschlagen!$B$2:$C$64,2, FALSE),"")</f>
        <v/>
      </c>
      <c r="C318" s="257"/>
      <c r="D318" s="244"/>
      <c r="E318" s="245"/>
      <c r="F318" s="108"/>
      <c r="G318" s="108"/>
      <c r="H318" s="244"/>
      <c r="I318" s="244"/>
      <c r="J318" s="250"/>
      <c r="K318" s="250"/>
      <c r="L318" s="123">
        <f t="shared" si="10"/>
        <v>0</v>
      </c>
      <c r="M318" s="244"/>
      <c r="N318" s="244"/>
      <c r="O318" s="244"/>
      <c r="P318" s="124" t="str">
        <f>IF('Belegliste Pb'!P318=0,"~",'Belegliste Pb'!P318)</f>
        <v>~</v>
      </c>
      <c r="Q318" s="125" t="str">
        <f>IF('Belegliste Pb'!Q318=0,"~",'Belegliste Pb'!Q318)</f>
        <v>~</v>
      </c>
      <c r="R318" s="124" t="str">
        <f>IF('Belegliste Pb'!R318=0,"~",'Belegliste Pb'!R318)</f>
        <v>~</v>
      </c>
      <c r="S318" s="251" t="str">
        <f>IF(R318="~","~",'Belegliste Pb'!S318)</f>
        <v>~</v>
      </c>
      <c r="T318" s="251" t="str">
        <f>IF(R318="~","~",'Belegliste Pb'!T318)</f>
        <v>~</v>
      </c>
      <c r="U318" s="97" t="str">
        <f>IF('Belegliste Pb'!U318=0,"~",'Belegliste Pb'!U318)</f>
        <v>~</v>
      </c>
    </row>
    <row r="319" spans="1:21" ht="30" hidden="1" customHeight="1" x14ac:dyDescent="0.25">
      <c r="A319" s="126" t="str">
        <f t="shared" si="9"/>
        <v/>
      </c>
      <c r="B319" s="210" t="str">
        <f>IFERROR(VLOOKUP($C319,Nachschlagen!$B$2:$C$64,2, FALSE),"")</f>
        <v/>
      </c>
      <c r="C319" s="257"/>
      <c r="D319" s="244"/>
      <c r="E319" s="245"/>
      <c r="F319" s="108"/>
      <c r="G319" s="108"/>
      <c r="H319" s="244"/>
      <c r="I319" s="244"/>
      <c r="J319" s="250"/>
      <c r="K319" s="250"/>
      <c r="L319" s="123">
        <f t="shared" si="10"/>
        <v>0</v>
      </c>
      <c r="M319" s="244"/>
      <c r="N319" s="244"/>
      <c r="O319" s="244"/>
      <c r="P319" s="124" t="str">
        <f>IF('Belegliste Pb'!P319=0,"~",'Belegliste Pb'!P319)</f>
        <v>~</v>
      </c>
      <c r="Q319" s="125" t="str">
        <f>IF('Belegliste Pb'!Q319=0,"~",'Belegliste Pb'!Q319)</f>
        <v>~</v>
      </c>
      <c r="R319" s="124" t="str">
        <f>IF('Belegliste Pb'!R319=0,"~",'Belegliste Pb'!R319)</f>
        <v>~</v>
      </c>
      <c r="S319" s="251" t="str">
        <f>IF(R319="~","~",'Belegliste Pb'!S319)</f>
        <v>~</v>
      </c>
      <c r="T319" s="251" t="str">
        <f>IF(R319="~","~",'Belegliste Pb'!T319)</f>
        <v>~</v>
      </c>
      <c r="U319" s="97" t="str">
        <f>IF('Belegliste Pb'!U319=0,"~",'Belegliste Pb'!U319)</f>
        <v>~</v>
      </c>
    </row>
    <row r="320" spans="1:21" ht="30" hidden="1" customHeight="1" x14ac:dyDescent="0.25">
      <c r="A320" s="126" t="str">
        <f t="shared" si="9"/>
        <v/>
      </c>
      <c r="B320" s="210" t="str">
        <f>IFERROR(VLOOKUP($C320,Nachschlagen!$B$2:$C$64,2, FALSE),"")</f>
        <v/>
      </c>
      <c r="C320" s="257"/>
      <c r="D320" s="244"/>
      <c r="E320" s="245"/>
      <c r="F320" s="108"/>
      <c r="G320" s="108"/>
      <c r="H320" s="244"/>
      <c r="I320" s="244"/>
      <c r="J320" s="250"/>
      <c r="K320" s="250"/>
      <c r="L320" s="123">
        <f t="shared" si="10"/>
        <v>0</v>
      </c>
      <c r="M320" s="244"/>
      <c r="N320" s="244"/>
      <c r="O320" s="244"/>
      <c r="P320" s="124" t="str">
        <f>IF('Belegliste Pb'!P320=0,"~",'Belegliste Pb'!P320)</f>
        <v>~</v>
      </c>
      <c r="Q320" s="125" t="str">
        <f>IF('Belegliste Pb'!Q320=0,"~",'Belegliste Pb'!Q320)</f>
        <v>~</v>
      </c>
      <c r="R320" s="124" t="str">
        <f>IF('Belegliste Pb'!R320=0,"~",'Belegliste Pb'!R320)</f>
        <v>~</v>
      </c>
      <c r="S320" s="251" t="str">
        <f>IF(R320="~","~",'Belegliste Pb'!S320)</f>
        <v>~</v>
      </c>
      <c r="T320" s="251" t="str">
        <f>IF(R320="~","~",'Belegliste Pb'!T320)</f>
        <v>~</v>
      </c>
      <c r="U320" s="97" t="str">
        <f>IF('Belegliste Pb'!U320=0,"~",'Belegliste Pb'!U320)</f>
        <v>~</v>
      </c>
    </row>
    <row r="321" spans="1:21" ht="30" hidden="1" customHeight="1" x14ac:dyDescent="0.25">
      <c r="A321" s="126" t="str">
        <f t="shared" si="9"/>
        <v/>
      </c>
      <c r="B321" s="210" t="str">
        <f>IFERROR(VLOOKUP($C321,Nachschlagen!$B$2:$C$64,2, FALSE),"")</f>
        <v/>
      </c>
      <c r="C321" s="257"/>
      <c r="D321" s="244"/>
      <c r="E321" s="245"/>
      <c r="F321" s="108"/>
      <c r="G321" s="108"/>
      <c r="H321" s="244"/>
      <c r="I321" s="244"/>
      <c r="J321" s="250"/>
      <c r="K321" s="250"/>
      <c r="L321" s="123">
        <f t="shared" si="10"/>
        <v>0</v>
      </c>
      <c r="M321" s="244"/>
      <c r="N321" s="244"/>
      <c r="O321" s="244"/>
      <c r="P321" s="124" t="str">
        <f>IF('Belegliste Pb'!P321=0,"~",'Belegliste Pb'!P321)</f>
        <v>~</v>
      </c>
      <c r="Q321" s="125" t="str">
        <f>IF('Belegliste Pb'!Q321=0,"~",'Belegliste Pb'!Q321)</f>
        <v>~</v>
      </c>
      <c r="R321" s="124" t="str">
        <f>IF('Belegliste Pb'!R321=0,"~",'Belegliste Pb'!R321)</f>
        <v>~</v>
      </c>
      <c r="S321" s="251" t="str">
        <f>IF(R321="~","~",'Belegliste Pb'!S321)</f>
        <v>~</v>
      </c>
      <c r="T321" s="251" t="str">
        <f>IF(R321="~","~",'Belegliste Pb'!T321)</f>
        <v>~</v>
      </c>
      <c r="U321" s="97" t="str">
        <f>IF('Belegliste Pb'!U321=0,"~",'Belegliste Pb'!U321)</f>
        <v>~</v>
      </c>
    </row>
    <row r="322" spans="1:21" ht="30" hidden="1" customHeight="1" x14ac:dyDescent="0.25">
      <c r="A322" s="126" t="str">
        <f t="shared" si="9"/>
        <v/>
      </c>
      <c r="B322" s="210" t="str">
        <f>IFERROR(VLOOKUP($C322,Nachschlagen!$B$2:$C$64,2, FALSE),"")</f>
        <v/>
      </c>
      <c r="C322" s="257"/>
      <c r="D322" s="244"/>
      <c r="E322" s="245"/>
      <c r="F322" s="108"/>
      <c r="G322" s="108"/>
      <c r="H322" s="244"/>
      <c r="I322" s="244"/>
      <c r="J322" s="250"/>
      <c r="K322" s="250"/>
      <c r="L322" s="123">
        <f t="shared" si="10"/>
        <v>0</v>
      </c>
      <c r="M322" s="244"/>
      <c r="N322" s="244"/>
      <c r="O322" s="244"/>
      <c r="P322" s="124" t="str">
        <f>IF('Belegliste Pb'!P322=0,"~",'Belegliste Pb'!P322)</f>
        <v>~</v>
      </c>
      <c r="Q322" s="125" t="str">
        <f>IF('Belegliste Pb'!Q322=0,"~",'Belegliste Pb'!Q322)</f>
        <v>~</v>
      </c>
      <c r="R322" s="124" t="str">
        <f>IF('Belegliste Pb'!R322=0,"~",'Belegliste Pb'!R322)</f>
        <v>~</v>
      </c>
      <c r="S322" s="251" t="str">
        <f>IF(R322="~","~",'Belegliste Pb'!S322)</f>
        <v>~</v>
      </c>
      <c r="T322" s="251" t="str">
        <f>IF(R322="~","~",'Belegliste Pb'!T322)</f>
        <v>~</v>
      </c>
      <c r="U322" s="97" t="str">
        <f>IF('Belegliste Pb'!U322=0,"~",'Belegliste Pb'!U322)</f>
        <v>~</v>
      </c>
    </row>
    <row r="323" spans="1:21" ht="30" hidden="1" customHeight="1" x14ac:dyDescent="0.25">
      <c r="A323" s="126" t="str">
        <f t="shared" si="9"/>
        <v/>
      </c>
      <c r="B323" s="210" t="str">
        <f>IFERROR(VLOOKUP($C323,Nachschlagen!$B$2:$C$64,2, FALSE),"")</f>
        <v/>
      </c>
      <c r="C323" s="257"/>
      <c r="D323" s="244"/>
      <c r="E323" s="245"/>
      <c r="F323" s="108"/>
      <c r="G323" s="108"/>
      <c r="H323" s="244"/>
      <c r="I323" s="244"/>
      <c r="J323" s="250"/>
      <c r="K323" s="250"/>
      <c r="L323" s="123">
        <f t="shared" si="10"/>
        <v>0</v>
      </c>
      <c r="M323" s="244"/>
      <c r="N323" s="244"/>
      <c r="O323" s="244"/>
      <c r="P323" s="124" t="str">
        <f>IF('Belegliste Pb'!P323=0,"~",'Belegliste Pb'!P323)</f>
        <v>~</v>
      </c>
      <c r="Q323" s="125" t="str">
        <f>IF('Belegliste Pb'!Q323=0,"~",'Belegliste Pb'!Q323)</f>
        <v>~</v>
      </c>
      <c r="R323" s="124" t="str">
        <f>IF('Belegliste Pb'!R323=0,"~",'Belegliste Pb'!R323)</f>
        <v>~</v>
      </c>
      <c r="S323" s="251" t="str">
        <f>IF(R323="~","~",'Belegliste Pb'!S323)</f>
        <v>~</v>
      </c>
      <c r="T323" s="251" t="str">
        <f>IF(R323="~","~",'Belegliste Pb'!T323)</f>
        <v>~</v>
      </c>
      <c r="U323" s="97" t="str">
        <f>IF('Belegliste Pb'!U323=0,"~",'Belegliste Pb'!U323)</f>
        <v>~</v>
      </c>
    </row>
    <row r="324" spans="1:21" ht="30" hidden="1" customHeight="1" x14ac:dyDescent="0.25">
      <c r="A324" s="126" t="str">
        <f t="shared" si="9"/>
        <v/>
      </c>
      <c r="B324" s="210" t="str">
        <f>IFERROR(VLOOKUP($C324,Nachschlagen!$B$2:$C$64,2, FALSE),"")</f>
        <v/>
      </c>
      <c r="C324" s="257"/>
      <c r="D324" s="244"/>
      <c r="E324" s="245"/>
      <c r="F324" s="108"/>
      <c r="G324" s="108"/>
      <c r="H324" s="244"/>
      <c r="I324" s="244"/>
      <c r="J324" s="250"/>
      <c r="K324" s="250"/>
      <c r="L324" s="123">
        <f t="shared" si="10"/>
        <v>0</v>
      </c>
      <c r="M324" s="244"/>
      <c r="N324" s="244"/>
      <c r="O324" s="244"/>
      <c r="P324" s="124" t="str">
        <f>IF('Belegliste Pb'!P324=0,"~",'Belegliste Pb'!P324)</f>
        <v>~</v>
      </c>
      <c r="Q324" s="125" t="str">
        <f>IF('Belegliste Pb'!Q324=0,"~",'Belegliste Pb'!Q324)</f>
        <v>~</v>
      </c>
      <c r="R324" s="124" t="str">
        <f>IF('Belegliste Pb'!R324=0,"~",'Belegliste Pb'!R324)</f>
        <v>~</v>
      </c>
      <c r="S324" s="251" t="str">
        <f>IF(R324="~","~",'Belegliste Pb'!S324)</f>
        <v>~</v>
      </c>
      <c r="T324" s="251" t="str">
        <f>IF(R324="~","~",'Belegliste Pb'!T324)</f>
        <v>~</v>
      </c>
      <c r="U324" s="97" t="str">
        <f>IF('Belegliste Pb'!U324=0,"~",'Belegliste Pb'!U324)</f>
        <v>~</v>
      </c>
    </row>
    <row r="325" spans="1:21" ht="30" hidden="1" customHeight="1" x14ac:dyDescent="0.25">
      <c r="A325" s="126" t="str">
        <f t="shared" si="9"/>
        <v/>
      </c>
      <c r="B325" s="210" t="str">
        <f>IFERROR(VLOOKUP($C325,Nachschlagen!$B$2:$C$64,2, FALSE),"")</f>
        <v/>
      </c>
      <c r="C325" s="257"/>
      <c r="D325" s="244"/>
      <c r="E325" s="245"/>
      <c r="F325" s="108"/>
      <c r="G325" s="108"/>
      <c r="H325" s="244"/>
      <c r="I325" s="244"/>
      <c r="J325" s="250"/>
      <c r="K325" s="250"/>
      <c r="L325" s="123">
        <f t="shared" si="10"/>
        <v>0</v>
      </c>
      <c r="M325" s="244"/>
      <c r="N325" s="244"/>
      <c r="O325" s="244"/>
      <c r="P325" s="124" t="str">
        <f>IF('Belegliste Pb'!P325=0,"~",'Belegliste Pb'!P325)</f>
        <v>~</v>
      </c>
      <c r="Q325" s="125" t="str">
        <f>IF('Belegliste Pb'!Q325=0,"~",'Belegliste Pb'!Q325)</f>
        <v>~</v>
      </c>
      <c r="R325" s="124" t="str">
        <f>IF('Belegliste Pb'!R325=0,"~",'Belegliste Pb'!R325)</f>
        <v>~</v>
      </c>
      <c r="S325" s="251" t="str">
        <f>IF(R325="~","~",'Belegliste Pb'!S325)</f>
        <v>~</v>
      </c>
      <c r="T325" s="251" t="str">
        <f>IF(R325="~","~",'Belegliste Pb'!T325)</f>
        <v>~</v>
      </c>
      <c r="U325" s="97" t="str">
        <f>IF('Belegliste Pb'!U325=0,"~",'Belegliste Pb'!U325)</f>
        <v>~</v>
      </c>
    </row>
    <row r="326" spans="1:21" ht="30" hidden="1" customHeight="1" x14ac:dyDescent="0.25">
      <c r="A326" s="126" t="str">
        <f t="shared" si="9"/>
        <v/>
      </c>
      <c r="B326" s="210" t="str">
        <f>IFERROR(VLOOKUP($C326,Nachschlagen!$B$2:$C$64,2, FALSE),"")</f>
        <v/>
      </c>
      <c r="C326" s="257"/>
      <c r="D326" s="244"/>
      <c r="E326" s="245"/>
      <c r="F326" s="108"/>
      <c r="G326" s="108"/>
      <c r="H326" s="244"/>
      <c r="I326" s="244"/>
      <c r="J326" s="250"/>
      <c r="K326" s="250"/>
      <c r="L326" s="123">
        <f t="shared" si="10"/>
        <v>0</v>
      </c>
      <c r="M326" s="244"/>
      <c r="N326" s="244"/>
      <c r="O326" s="244"/>
      <c r="P326" s="124" t="str">
        <f>IF('Belegliste Pb'!P326=0,"~",'Belegliste Pb'!P326)</f>
        <v>~</v>
      </c>
      <c r="Q326" s="125" t="str">
        <f>IF('Belegliste Pb'!Q326=0,"~",'Belegliste Pb'!Q326)</f>
        <v>~</v>
      </c>
      <c r="R326" s="124" t="str">
        <f>IF('Belegliste Pb'!R326=0,"~",'Belegliste Pb'!R326)</f>
        <v>~</v>
      </c>
      <c r="S326" s="251" t="str">
        <f>IF(R326="~","~",'Belegliste Pb'!S326)</f>
        <v>~</v>
      </c>
      <c r="T326" s="251" t="str">
        <f>IF(R326="~","~",'Belegliste Pb'!T326)</f>
        <v>~</v>
      </c>
      <c r="U326" s="97" t="str">
        <f>IF('Belegliste Pb'!U326=0,"~",'Belegliste Pb'!U326)</f>
        <v>~</v>
      </c>
    </row>
    <row r="327" spans="1:21" ht="30" hidden="1" customHeight="1" x14ac:dyDescent="0.25">
      <c r="A327" s="126" t="str">
        <f t="shared" si="9"/>
        <v/>
      </c>
      <c r="B327" s="210" t="str">
        <f>IFERROR(VLOOKUP($C327,Nachschlagen!$B$2:$C$64,2, FALSE),"")</f>
        <v/>
      </c>
      <c r="C327" s="257"/>
      <c r="D327" s="244"/>
      <c r="E327" s="245"/>
      <c r="F327" s="108"/>
      <c r="G327" s="108"/>
      <c r="H327" s="244"/>
      <c r="I327" s="244"/>
      <c r="J327" s="250"/>
      <c r="K327" s="250"/>
      <c r="L327" s="123">
        <f t="shared" si="10"/>
        <v>0</v>
      </c>
      <c r="M327" s="244"/>
      <c r="N327" s="244"/>
      <c r="O327" s="244"/>
      <c r="P327" s="124" t="str">
        <f>IF('Belegliste Pb'!P327=0,"~",'Belegliste Pb'!P327)</f>
        <v>~</v>
      </c>
      <c r="Q327" s="125" t="str">
        <f>IF('Belegliste Pb'!Q327=0,"~",'Belegliste Pb'!Q327)</f>
        <v>~</v>
      </c>
      <c r="R327" s="124" t="str">
        <f>IF('Belegliste Pb'!R327=0,"~",'Belegliste Pb'!R327)</f>
        <v>~</v>
      </c>
      <c r="S327" s="251" t="str">
        <f>IF(R327="~","~",'Belegliste Pb'!S327)</f>
        <v>~</v>
      </c>
      <c r="T327" s="251" t="str">
        <f>IF(R327="~","~",'Belegliste Pb'!T327)</f>
        <v>~</v>
      </c>
      <c r="U327" s="97" t="str">
        <f>IF('Belegliste Pb'!U327=0,"~",'Belegliste Pb'!U327)</f>
        <v>~</v>
      </c>
    </row>
    <row r="328" spans="1:21" ht="30" hidden="1" customHeight="1" x14ac:dyDescent="0.25">
      <c r="A328" s="126" t="str">
        <f t="shared" si="9"/>
        <v/>
      </c>
      <c r="B328" s="210" t="str">
        <f>IFERROR(VLOOKUP($C328,Nachschlagen!$B$2:$C$64,2, FALSE),"")</f>
        <v/>
      </c>
      <c r="C328" s="257"/>
      <c r="D328" s="244"/>
      <c r="E328" s="245"/>
      <c r="F328" s="108"/>
      <c r="G328" s="108"/>
      <c r="H328" s="244"/>
      <c r="I328" s="244"/>
      <c r="J328" s="250"/>
      <c r="K328" s="250"/>
      <c r="L328" s="123">
        <f t="shared" si="10"/>
        <v>0</v>
      </c>
      <c r="M328" s="244"/>
      <c r="N328" s="244"/>
      <c r="O328" s="244"/>
      <c r="P328" s="124" t="str">
        <f>IF('Belegliste Pb'!P328=0,"~",'Belegliste Pb'!P328)</f>
        <v>~</v>
      </c>
      <c r="Q328" s="125" t="str">
        <f>IF('Belegliste Pb'!Q328=0,"~",'Belegliste Pb'!Q328)</f>
        <v>~</v>
      </c>
      <c r="R328" s="124" t="str">
        <f>IF('Belegliste Pb'!R328=0,"~",'Belegliste Pb'!R328)</f>
        <v>~</v>
      </c>
      <c r="S328" s="251" t="str">
        <f>IF(R328="~","~",'Belegliste Pb'!S328)</f>
        <v>~</v>
      </c>
      <c r="T328" s="251" t="str">
        <f>IF(R328="~","~",'Belegliste Pb'!T328)</f>
        <v>~</v>
      </c>
      <c r="U328" s="97" t="str">
        <f>IF('Belegliste Pb'!U328=0,"~",'Belegliste Pb'!U328)</f>
        <v>~</v>
      </c>
    </row>
    <row r="329" spans="1:21" ht="30" hidden="1" customHeight="1" x14ac:dyDescent="0.25">
      <c r="A329" s="126" t="str">
        <f t="shared" si="9"/>
        <v/>
      </c>
      <c r="B329" s="210" t="str">
        <f>IFERROR(VLOOKUP($C329,Nachschlagen!$B$2:$C$64,2, FALSE),"")</f>
        <v/>
      </c>
      <c r="C329" s="257"/>
      <c r="D329" s="244"/>
      <c r="E329" s="245"/>
      <c r="F329" s="108"/>
      <c r="G329" s="108"/>
      <c r="H329" s="244"/>
      <c r="I329" s="244"/>
      <c r="J329" s="250"/>
      <c r="K329" s="250"/>
      <c r="L329" s="123">
        <f t="shared" si="10"/>
        <v>0</v>
      </c>
      <c r="M329" s="244"/>
      <c r="N329" s="244"/>
      <c r="O329" s="244"/>
      <c r="P329" s="124" t="str">
        <f>IF('Belegliste Pb'!P329=0,"~",'Belegliste Pb'!P329)</f>
        <v>~</v>
      </c>
      <c r="Q329" s="125" t="str">
        <f>IF('Belegliste Pb'!Q329=0,"~",'Belegliste Pb'!Q329)</f>
        <v>~</v>
      </c>
      <c r="R329" s="124" t="str">
        <f>IF('Belegliste Pb'!R329=0,"~",'Belegliste Pb'!R329)</f>
        <v>~</v>
      </c>
      <c r="S329" s="251" t="str">
        <f>IF(R329="~","~",'Belegliste Pb'!S329)</f>
        <v>~</v>
      </c>
      <c r="T329" s="251" t="str">
        <f>IF(R329="~","~",'Belegliste Pb'!T329)</f>
        <v>~</v>
      </c>
      <c r="U329" s="97" t="str">
        <f>IF('Belegliste Pb'!U329=0,"~",'Belegliste Pb'!U329)</f>
        <v>~</v>
      </c>
    </row>
    <row r="330" spans="1:21" ht="30" hidden="1" customHeight="1" x14ac:dyDescent="0.25">
      <c r="A330" s="126" t="str">
        <f t="shared" si="9"/>
        <v/>
      </c>
      <c r="B330" s="210" t="str">
        <f>IFERROR(VLOOKUP($C330,Nachschlagen!$B$2:$C$64,2, FALSE),"")</f>
        <v/>
      </c>
      <c r="C330" s="257"/>
      <c r="D330" s="244"/>
      <c r="E330" s="245"/>
      <c r="F330" s="108"/>
      <c r="G330" s="108"/>
      <c r="H330" s="244"/>
      <c r="I330" s="244"/>
      <c r="J330" s="250"/>
      <c r="K330" s="250"/>
      <c r="L330" s="123">
        <f t="shared" si="10"/>
        <v>0</v>
      </c>
      <c r="M330" s="244"/>
      <c r="N330" s="244"/>
      <c r="O330" s="244"/>
      <c r="P330" s="124" t="str">
        <f>IF('Belegliste Pb'!P330=0,"~",'Belegliste Pb'!P330)</f>
        <v>~</v>
      </c>
      <c r="Q330" s="125" t="str">
        <f>IF('Belegliste Pb'!Q330=0,"~",'Belegliste Pb'!Q330)</f>
        <v>~</v>
      </c>
      <c r="R330" s="124" t="str">
        <f>IF('Belegliste Pb'!R330=0,"~",'Belegliste Pb'!R330)</f>
        <v>~</v>
      </c>
      <c r="S330" s="251" t="str">
        <f>IF(R330="~","~",'Belegliste Pb'!S330)</f>
        <v>~</v>
      </c>
      <c r="T330" s="251" t="str">
        <f>IF(R330="~","~",'Belegliste Pb'!T330)</f>
        <v>~</v>
      </c>
      <c r="U330" s="97" t="str">
        <f>IF('Belegliste Pb'!U330=0,"~",'Belegliste Pb'!U330)</f>
        <v>~</v>
      </c>
    </row>
    <row r="331" spans="1:21" ht="30" hidden="1" customHeight="1" x14ac:dyDescent="0.25">
      <c r="A331" s="126" t="str">
        <f t="shared" si="9"/>
        <v/>
      </c>
      <c r="B331" s="210" t="str">
        <f>IFERROR(VLOOKUP($C331,Nachschlagen!$B$2:$C$64,2, FALSE),"")</f>
        <v/>
      </c>
      <c r="C331" s="257"/>
      <c r="D331" s="244"/>
      <c r="E331" s="245"/>
      <c r="F331" s="108"/>
      <c r="G331" s="108"/>
      <c r="H331" s="244"/>
      <c r="I331" s="244"/>
      <c r="J331" s="250"/>
      <c r="K331" s="250"/>
      <c r="L331" s="123">
        <f t="shared" si="10"/>
        <v>0</v>
      </c>
      <c r="M331" s="244"/>
      <c r="N331" s="244"/>
      <c r="O331" s="244"/>
      <c r="P331" s="124" t="str">
        <f>IF('Belegliste Pb'!P331=0,"~",'Belegliste Pb'!P331)</f>
        <v>~</v>
      </c>
      <c r="Q331" s="125" t="str">
        <f>IF('Belegliste Pb'!Q331=0,"~",'Belegliste Pb'!Q331)</f>
        <v>~</v>
      </c>
      <c r="R331" s="124" t="str">
        <f>IF('Belegliste Pb'!R331=0,"~",'Belegliste Pb'!R331)</f>
        <v>~</v>
      </c>
      <c r="S331" s="251" t="str">
        <f>IF(R331="~","~",'Belegliste Pb'!S331)</f>
        <v>~</v>
      </c>
      <c r="T331" s="251" t="str">
        <f>IF(R331="~","~",'Belegliste Pb'!T331)</f>
        <v>~</v>
      </c>
      <c r="U331" s="97" t="str">
        <f>IF('Belegliste Pb'!U331=0,"~",'Belegliste Pb'!U331)</f>
        <v>~</v>
      </c>
    </row>
    <row r="332" spans="1:21" ht="30" hidden="1" customHeight="1" x14ac:dyDescent="0.25">
      <c r="A332" s="126" t="str">
        <f t="shared" si="9"/>
        <v/>
      </c>
      <c r="B332" s="210" t="str">
        <f>IFERROR(VLOOKUP($C332,Nachschlagen!$B$2:$C$64,2, FALSE),"")</f>
        <v/>
      </c>
      <c r="C332" s="257"/>
      <c r="D332" s="244"/>
      <c r="E332" s="245"/>
      <c r="F332" s="108"/>
      <c r="G332" s="108"/>
      <c r="H332" s="244"/>
      <c r="I332" s="244"/>
      <c r="J332" s="250"/>
      <c r="K332" s="250"/>
      <c r="L332" s="123">
        <f t="shared" si="10"/>
        <v>0</v>
      </c>
      <c r="M332" s="244"/>
      <c r="N332" s="244"/>
      <c r="O332" s="244"/>
      <c r="P332" s="124" t="str">
        <f>IF('Belegliste Pb'!P332=0,"~",'Belegliste Pb'!P332)</f>
        <v>~</v>
      </c>
      <c r="Q332" s="125" t="str">
        <f>IF('Belegliste Pb'!Q332=0,"~",'Belegliste Pb'!Q332)</f>
        <v>~</v>
      </c>
      <c r="R332" s="124" t="str">
        <f>IF('Belegliste Pb'!R332=0,"~",'Belegliste Pb'!R332)</f>
        <v>~</v>
      </c>
      <c r="S332" s="251" t="str">
        <f>IF(R332="~","~",'Belegliste Pb'!S332)</f>
        <v>~</v>
      </c>
      <c r="T332" s="251" t="str">
        <f>IF(R332="~","~",'Belegliste Pb'!T332)</f>
        <v>~</v>
      </c>
      <c r="U332" s="97" t="str">
        <f>IF('Belegliste Pb'!U332=0,"~",'Belegliste Pb'!U332)</f>
        <v>~</v>
      </c>
    </row>
    <row r="333" spans="1:21" ht="30" hidden="1" customHeight="1" x14ac:dyDescent="0.25">
      <c r="A333" s="126" t="str">
        <f t="shared" ref="A333:A396" si="11">IF(AND(A332&lt;&gt;"",C333&lt;&gt;""),A332+1,"")</f>
        <v/>
      </c>
      <c r="B333" s="210" t="str">
        <f>IFERROR(VLOOKUP($C333,Nachschlagen!$B$2:$C$64,2, FALSE),"")</f>
        <v/>
      </c>
      <c r="C333" s="257"/>
      <c r="D333" s="244"/>
      <c r="E333" s="245"/>
      <c r="F333" s="108"/>
      <c r="G333" s="108"/>
      <c r="H333" s="244"/>
      <c r="I333" s="244"/>
      <c r="J333" s="250"/>
      <c r="K333" s="250"/>
      <c r="L333" s="123">
        <f t="shared" si="10"/>
        <v>0</v>
      </c>
      <c r="M333" s="244"/>
      <c r="N333" s="244"/>
      <c r="O333" s="244"/>
      <c r="P333" s="124" t="str">
        <f>IF('Belegliste Pb'!P333=0,"~",'Belegliste Pb'!P333)</f>
        <v>~</v>
      </c>
      <c r="Q333" s="125" t="str">
        <f>IF('Belegliste Pb'!Q333=0,"~",'Belegliste Pb'!Q333)</f>
        <v>~</v>
      </c>
      <c r="R333" s="124" t="str">
        <f>IF('Belegliste Pb'!R333=0,"~",'Belegliste Pb'!R333)</f>
        <v>~</v>
      </c>
      <c r="S333" s="251" t="str">
        <f>IF(R333="~","~",'Belegliste Pb'!S333)</f>
        <v>~</v>
      </c>
      <c r="T333" s="251" t="str">
        <f>IF(R333="~","~",'Belegliste Pb'!T333)</f>
        <v>~</v>
      </c>
      <c r="U333" s="97" t="str">
        <f>IF('Belegliste Pb'!U333=0,"~",'Belegliste Pb'!U333)</f>
        <v>~</v>
      </c>
    </row>
    <row r="334" spans="1:21" ht="30" hidden="1" customHeight="1" x14ac:dyDescent="0.25">
      <c r="A334" s="126" t="str">
        <f t="shared" si="11"/>
        <v/>
      </c>
      <c r="B334" s="210" t="str">
        <f>IFERROR(VLOOKUP($C334,Nachschlagen!$B$2:$C$64,2, FALSE),"")</f>
        <v/>
      </c>
      <c r="C334" s="257"/>
      <c r="D334" s="244"/>
      <c r="E334" s="245"/>
      <c r="F334" s="108"/>
      <c r="G334" s="108"/>
      <c r="H334" s="244"/>
      <c r="I334" s="244"/>
      <c r="J334" s="250"/>
      <c r="K334" s="250"/>
      <c r="L334" s="123">
        <f t="shared" si="10"/>
        <v>0</v>
      </c>
      <c r="M334" s="244"/>
      <c r="N334" s="244"/>
      <c r="O334" s="244"/>
      <c r="P334" s="124" t="str">
        <f>IF('Belegliste Pb'!P334=0,"~",'Belegliste Pb'!P334)</f>
        <v>~</v>
      </c>
      <c r="Q334" s="125" t="str">
        <f>IF('Belegliste Pb'!Q334=0,"~",'Belegliste Pb'!Q334)</f>
        <v>~</v>
      </c>
      <c r="R334" s="124" t="str">
        <f>IF('Belegliste Pb'!R334=0,"~",'Belegliste Pb'!R334)</f>
        <v>~</v>
      </c>
      <c r="S334" s="251" t="str">
        <f>IF(R334="~","~",'Belegliste Pb'!S334)</f>
        <v>~</v>
      </c>
      <c r="T334" s="251" t="str">
        <f>IF(R334="~","~",'Belegliste Pb'!T334)</f>
        <v>~</v>
      </c>
      <c r="U334" s="97" t="str">
        <f>IF('Belegliste Pb'!U334=0,"~",'Belegliste Pb'!U334)</f>
        <v>~</v>
      </c>
    </row>
    <row r="335" spans="1:21" ht="30" hidden="1" customHeight="1" x14ac:dyDescent="0.25">
      <c r="A335" s="126" t="str">
        <f t="shared" si="11"/>
        <v/>
      </c>
      <c r="B335" s="210" t="str">
        <f>IFERROR(VLOOKUP($C335,Nachschlagen!$B$2:$C$64,2, FALSE),"")</f>
        <v/>
      </c>
      <c r="C335" s="257"/>
      <c r="D335" s="244"/>
      <c r="E335" s="245"/>
      <c r="F335" s="108"/>
      <c r="G335" s="108"/>
      <c r="H335" s="244"/>
      <c r="I335" s="244"/>
      <c r="J335" s="250"/>
      <c r="K335" s="250"/>
      <c r="L335" s="123">
        <f t="shared" si="10"/>
        <v>0</v>
      </c>
      <c r="M335" s="244"/>
      <c r="N335" s="244"/>
      <c r="O335" s="244"/>
      <c r="P335" s="124" t="str">
        <f>IF('Belegliste Pb'!P335=0,"~",'Belegliste Pb'!P335)</f>
        <v>~</v>
      </c>
      <c r="Q335" s="125" t="str">
        <f>IF('Belegliste Pb'!Q335=0,"~",'Belegliste Pb'!Q335)</f>
        <v>~</v>
      </c>
      <c r="R335" s="124" t="str">
        <f>IF('Belegliste Pb'!R335=0,"~",'Belegliste Pb'!R335)</f>
        <v>~</v>
      </c>
      <c r="S335" s="251" t="str">
        <f>IF(R335="~","~",'Belegliste Pb'!S335)</f>
        <v>~</v>
      </c>
      <c r="T335" s="251" t="str">
        <f>IF(R335="~","~",'Belegliste Pb'!T335)</f>
        <v>~</v>
      </c>
      <c r="U335" s="97" t="str">
        <f>IF('Belegliste Pb'!U335=0,"~",'Belegliste Pb'!U335)</f>
        <v>~</v>
      </c>
    </row>
    <row r="336" spans="1:21" ht="30" hidden="1" customHeight="1" x14ac:dyDescent="0.25">
      <c r="A336" s="126" t="str">
        <f t="shared" si="11"/>
        <v/>
      </c>
      <c r="B336" s="210" t="str">
        <f>IFERROR(VLOOKUP($C336,Nachschlagen!$B$2:$C$64,2, FALSE),"")</f>
        <v/>
      </c>
      <c r="C336" s="257"/>
      <c r="D336" s="244"/>
      <c r="E336" s="245"/>
      <c r="F336" s="108"/>
      <c r="G336" s="108"/>
      <c r="H336" s="244"/>
      <c r="I336" s="244"/>
      <c r="J336" s="250"/>
      <c r="K336" s="250"/>
      <c r="L336" s="123">
        <f t="shared" si="10"/>
        <v>0</v>
      </c>
      <c r="M336" s="244"/>
      <c r="N336" s="244"/>
      <c r="O336" s="244"/>
      <c r="P336" s="124" t="str">
        <f>IF('Belegliste Pb'!P336=0,"~",'Belegliste Pb'!P336)</f>
        <v>~</v>
      </c>
      <c r="Q336" s="125" t="str">
        <f>IF('Belegliste Pb'!Q336=0,"~",'Belegliste Pb'!Q336)</f>
        <v>~</v>
      </c>
      <c r="R336" s="124" t="str">
        <f>IF('Belegliste Pb'!R336=0,"~",'Belegliste Pb'!R336)</f>
        <v>~</v>
      </c>
      <c r="S336" s="251" t="str">
        <f>IF(R336="~","~",'Belegliste Pb'!S336)</f>
        <v>~</v>
      </c>
      <c r="T336" s="251" t="str">
        <f>IF(R336="~","~",'Belegliste Pb'!T336)</f>
        <v>~</v>
      </c>
      <c r="U336" s="97" t="str">
        <f>IF('Belegliste Pb'!U336=0,"~",'Belegliste Pb'!U336)</f>
        <v>~</v>
      </c>
    </row>
    <row r="337" spans="1:21" ht="30" hidden="1" customHeight="1" x14ac:dyDescent="0.25">
      <c r="A337" s="126" t="str">
        <f t="shared" si="11"/>
        <v/>
      </c>
      <c r="B337" s="210" t="str">
        <f>IFERROR(VLOOKUP($C337,Nachschlagen!$B$2:$C$64,2, FALSE),"")</f>
        <v/>
      </c>
      <c r="C337" s="257"/>
      <c r="D337" s="244"/>
      <c r="E337" s="245"/>
      <c r="F337" s="108"/>
      <c r="G337" s="108"/>
      <c r="H337" s="244"/>
      <c r="I337" s="244"/>
      <c r="J337" s="250"/>
      <c r="K337" s="250"/>
      <c r="L337" s="123">
        <f t="shared" si="10"/>
        <v>0</v>
      </c>
      <c r="M337" s="244"/>
      <c r="N337" s="244"/>
      <c r="O337" s="244"/>
      <c r="P337" s="124" t="str">
        <f>IF('Belegliste Pb'!P337=0,"~",'Belegliste Pb'!P337)</f>
        <v>~</v>
      </c>
      <c r="Q337" s="125" t="str">
        <f>IF('Belegliste Pb'!Q337=0,"~",'Belegliste Pb'!Q337)</f>
        <v>~</v>
      </c>
      <c r="R337" s="124" t="str">
        <f>IF('Belegliste Pb'!R337=0,"~",'Belegliste Pb'!R337)</f>
        <v>~</v>
      </c>
      <c r="S337" s="251" t="str">
        <f>IF(R337="~","~",'Belegliste Pb'!S337)</f>
        <v>~</v>
      </c>
      <c r="T337" s="251" t="str">
        <f>IF(R337="~","~",'Belegliste Pb'!T337)</f>
        <v>~</v>
      </c>
      <c r="U337" s="97" t="str">
        <f>IF('Belegliste Pb'!U337=0,"~",'Belegliste Pb'!U337)</f>
        <v>~</v>
      </c>
    </row>
    <row r="338" spans="1:21" ht="30" hidden="1" customHeight="1" x14ac:dyDescent="0.25">
      <c r="A338" s="126" t="str">
        <f t="shared" si="11"/>
        <v/>
      </c>
      <c r="B338" s="210" t="str">
        <f>IFERROR(VLOOKUP($C338,Nachschlagen!$B$2:$C$64,2, FALSE),"")</f>
        <v/>
      </c>
      <c r="C338" s="257"/>
      <c r="D338" s="244"/>
      <c r="E338" s="245"/>
      <c r="F338" s="108"/>
      <c r="G338" s="108"/>
      <c r="H338" s="244"/>
      <c r="I338" s="244"/>
      <c r="J338" s="250"/>
      <c r="K338" s="250"/>
      <c r="L338" s="123">
        <f t="shared" si="10"/>
        <v>0</v>
      </c>
      <c r="M338" s="244"/>
      <c r="N338" s="244"/>
      <c r="O338" s="244"/>
      <c r="P338" s="124" t="str">
        <f>IF('Belegliste Pb'!P338=0,"~",'Belegliste Pb'!P338)</f>
        <v>~</v>
      </c>
      <c r="Q338" s="125" t="str">
        <f>IF('Belegliste Pb'!Q338=0,"~",'Belegliste Pb'!Q338)</f>
        <v>~</v>
      </c>
      <c r="R338" s="124" t="str">
        <f>IF('Belegliste Pb'!R338=0,"~",'Belegliste Pb'!R338)</f>
        <v>~</v>
      </c>
      <c r="S338" s="251" t="str">
        <f>IF(R338="~","~",'Belegliste Pb'!S338)</f>
        <v>~</v>
      </c>
      <c r="T338" s="251" t="str">
        <f>IF(R338="~","~",'Belegliste Pb'!T338)</f>
        <v>~</v>
      </c>
      <c r="U338" s="97" t="str">
        <f>IF('Belegliste Pb'!U338=0,"~",'Belegliste Pb'!U338)</f>
        <v>~</v>
      </c>
    </row>
    <row r="339" spans="1:21" ht="30" hidden="1" customHeight="1" x14ac:dyDescent="0.25">
      <c r="A339" s="126" t="str">
        <f t="shared" si="11"/>
        <v/>
      </c>
      <c r="B339" s="210" t="str">
        <f>IFERROR(VLOOKUP($C339,Nachschlagen!$B$2:$C$64,2, FALSE),"")</f>
        <v/>
      </c>
      <c r="C339" s="257"/>
      <c r="D339" s="244"/>
      <c r="E339" s="245"/>
      <c r="F339" s="108"/>
      <c r="G339" s="108"/>
      <c r="H339" s="244"/>
      <c r="I339" s="244"/>
      <c r="J339" s="250"/>
      <c r="K339" s="250"/>
      <c r="L339" s="123">
        <f t="shared" ref="L339:L402" si="12">IFERROR(K339/J339,0)</f>
        <v>0</v>
      </c>
      <c r="M339" s="244"/>
      <c r="N339" s="244"/>
      <c r="O339" s="244"/>
      <c r="P339" s="124" t="str">
        <f>IF('Belegliste Pb'!P339=0,"~",'Belegliste Pb'!P339)</f>
        <v>~</v>
      </c>
      <c r="Q339" s="125" t="str">
        <f>IF('Belegliste Pb'!Q339=0,"~",'Belegliste Pb'!Q339)</f>
        <v>~</v>
      </c>
      <c r="R339" s="124" t="str">
        <f>IF('Belegliste Pb'!R339=0,"~",'Belegliste Pb'!R339)</f>
        <v>~</v>
      </c>
      <c r="S339" s="251" t="str">
        <f>IF(R339="~","~",'Belegliste Pb'!S339)</f>
        <v>~</v>
      </c>
      <c r="T339" s="251" t="str">
        <f>IF(R339="~","~",'Belegliste Pb'!T339)</f>
        <v>~</v>
      </c>
      <c r="U339" s="97" t="str">
        <f>IF('Belegliste Pb'!U339=0,"~",'Belegliste Pb'!U339)</f>
        <v>~</v>
      </c>
    </row>
    <row r="340" spans="1:21" ht="30" hidden="1" customHeight="1" x14ac:dyDescent="0.25">
      <c r="A340" s="126" t="str">
        <f t="shared" si="11"/>
        <v/>
      </c>
      <c r="B340" s="210" t="str">
        <f>IFERROR(VLOOKUP($C340,Nachschlagen!$B$2:$C$64,2, FALSE),"")</f>
        <v/>
      </c>
      <c r="C340" s="257"/>
      <c r="D340" s="244"/>
      <c r="E340" s="245"/>
      <c r="F340" s="108"/>
      <c r="G340" s="108"/>
      <c r="H340" s="244"/>
      <c r="I340" s="244"/>
      <c r="J340" s="250"/>
      <c r="K340" s="250"/>
      <c r="L340" s="123">
        <f t="shared" si="12"/>
        <v>0</v>
      </c>
      <c r="M340" s="244"/>
      <c r="N340" s="244"/>
      <c r="O340" s="244"/>
      <c r="P340" s="124" t="str">
        <f>IF('Belegliste Pb'!P340=0,"~",'Belegliste Pb'!P340)</f>
        <v>~</v>
      </c>
      <c r="Q340" s="125" t="str">
        <f>IF('Belegliste Pb'!Q340=0,"~",'Belegliste Pb'!Q340)</f>
        <v>~</v>
      </c>
      <c r="R340" s="124" t="str">
        <f>IF('Belegliste Pb'!R340=0,"~",'Belegliste Pb'!R340)</f>
        <v>~</v>
      </c>
      <c r="S340" s="251" t="str">
        <f>IF(R340="~","~",'Belegliste Pb'!S340)</f>
        <v>~</v>
      </c>
      <c r="T340" s="251" t="str">
        <f>IF(R340="~","~",'Belegliste Pb'!T340)</f>
        <v>~</v>
      </c>
      <c r="U340" s="97" t="str">
        <f>IF('Belegliste Pb'!U340=0,"~",'Belegliste Pb'!U340)</f>
        <v>~</v>
      </c>
    </row>
    <row r="341" spans="1:21" ht="30" hidden="1" customHeight="1" x14ac:dyDescent="0.25">
      <c r="A341" s="126" t="str">
        <f t="shared" si="11"/>
        <v/>
      </c>
      <c r="B341" s="210" t="str">
        <f>IFERROR(VLOOKUP($C341,Nachschlagen!$B$2:$C$64,2, FALSE),"")</f>
        <v/>
      </c>
      <c r="C341" s="257"/>
      <c r="D341" s="244"/>
      <c r="E341" s="245"/>
      <c r="F341" s="108"/>
      <c r="G341" s="108"/>
      <c r="H341" s="244"/>
      <c r="I341" s="244"/>
      <c r="J341" s="250"/>
      <c r="K341" s="250"/>
      <c r="L341" s="123">
        <f t="shared" si="12"/>
        <v>0</v>
      </c>
      <c r="M341" s="244"/>
      <c r="N341" s="244"/>
      <c r="O341" s="244"/>
      <c r="P341" s="124" t="str">
        <f>IF('Belegliste Pb'!P341=0,"~",'Belegliste Pb'!P341)</f>
        <v>~</v>
      </c>
      <c r="Q341" s="125" t="str">
        <f>IF('Belegliste Pb'!Q341=0,"~",'Belegliste Pb'!Q341)</f>
        <v>~</v>
      </c>
      <c r="R341" s="124" t="str">
        <f>IF('Belegliste Pb'!R341=0,"~",'Belegliste Pb'!R341)</f>
        <v>~</v>
      </c>
      <c r="S341" s="251" t="str">
        <f>IF(R341="~","~",'Belegliste Pb'!S341)</f>
        <v>~</v>
      </c>
      <c r="T341" s="251" t="str">
        <f>IF(R341="~","~",'Belegliste Pb'!T341)</f>
        <v>~</v>
      </c>
      <c r="U341" s="97" t="str">
        <f>IF('Belegliste Pb'!U341=0,"~",'Belegliste Pb'!U341)</f>
        <v>~</v>
      </c>
    </row>
    <row r="342" spans="1:21" ht="30" hidden="1" customHeight="1" x14ac:dyDescent="0.25">
      <c r="A342" s="126" t="str">
        <f t="shared" si="11"/>
        <v/>
      </c>
      <c r="B342" s="210" t="str">
        <f>IFERROR(VLOOKUP($C342,Nachschlagen!$B$2:$C$64,2, FALSE),"")</f>
        <v/>
      </c>
      <c r="C342" s="257"/>
      <c r="D342" s="244"/>
      <c r="E342" s="245"/>
      <c r="F342" s="108"/>
      <c r="G342" s="108"/>
      <c r="H342" s="244"/>
      <c r="I342" s="244"/>
      <c r="J342" s="250"/>
      <c r="K342" s="250"/>
      <c r="L342" s="123">
        <f t="shared" si="12"/>
        <v>0</v>
      </c>
      <c r="M342" s="244"/>
      <c r="N342" s="244"/>
      <c r="O342" s="244"/>
      <c r="P342" s="124" t="str">
        <f>IF('Belegliste Pb'!P342=0,"~",'Belegliste Pb'!P342)</f>
        <v>~</v>
      </c>
      <c r="Q342" s="125" t="str">
        <f>IF('Belegliste Pb'!Q342=0,"~",'Belegliste Pb'!Q342)</f>
        <v>~</v>
      </c>
      <c r="R342" s="124" t="str">
        <f>IF('Belegliste Pb'!R342=0,"~",'Belegliste Pb'!R342)</f>
        <v>~</v>
      </c>
      <c r="S342" s="251" t="str">
        <f>IF(R342="~","~",'Belegliste Pb'!S342)</f>
        <v>~</v>
      </c>
      <c r="T342" s="251" t="str">
        <f>IF(R342="~","~",'Belegliste Pb'!T342)</f>
        <v>~</v>
      </c>
      <c r="U342" s="97" t="str">
        <f>IF('Belegliste Pb'!U342=0,"~",'Belegliste Pb'!U342)</f>
        <v>~</v>
      </c>
    </row>
    <row r="343" spans="1:21" ht="30" hidden="1" customHeight="1" x14ac:dyDescent="0.25">
      <c r="A343" s="126" t="str">
        <f t="shared" si="11"/>
        <v/>
      </c>
      <c r="B343" s="210" t="str">
        <f>IFERROR(VLOOKUP($C343,Nachschlagen!$B$2:$C$64,2, FALSE),"")</f>
        <v/>
      </c>
      <c r="C343" s="257"/>
      <c r="D343" s="244"/>
      <c r="E343" s="245"/>
      <c r="F343" s="108"/>
      <c r="G343" s="108"/>
      <c r="H343" s="244"/>
      <c r="I343" s="244"/>
      <c r="J343" s="250"/>
      <c r="K343" s="250"/>
      <c r="L343" s="123">
        <f t="shared" si="12"/>
        <v>0</v>
      </c>
      <c r="M343" s="244"/>
      <c r="N343" s="244"/>
      <c r="O343" s="244"/>
      <c r="P343" s="124" t="str">
        <f>IF('Belegliste Pb'!P343=0,"~",'Belegliste Pb'!P343)</f>
        <v>~</v>
      </c>
      <c r="Q343" s="125" t="str">
        <f>IF('Belegliste Pb'!Q343=0,"~",'Belegliste Pb'!Q343)</f>
        <v>~</v>
      </c>
      <c r="R343" s="124" t="str">
        <f>IF('Belegliste Pb'!R343=0,"~",'Belegliste Pb'!R343)</f>
        <v>~</v>
      </c>
      <c r="S343" s="251" t="str">
        <f>IF(R343="~","~",'Belegliste Pb'!S343)</f>
        <v>~</v>
      </c>
      <c r="T343" s="251" t="str">
        <f>IF(R343="~","~",'Belegliste Pb'!T343)</f>
        <v>~</v>
      </c>
      <c r="U343" s="97" t="str">
        <f>IF('Belegliste Pb'!U343=0,"~",'Belegliste Pb'!U343)</f>
        <v>~</v>
      </c>
    </row>
    <row r="344" spans="1:21" ht="30" hidden="1" customHeight="1" x14ac:dyDescent="0.25">
      <c r="A344" s="126" t="str">
        <f t="shared" si="11"/>
        <v/>
      </c>
      <c r="B344" s="210" t="str">
        <f>IFERROR(VLOOKUP($C344,Nachschlagen!$B$2:$C$64,2, FALSE),"")</f>
        <v/>
      </c>
      <c r="C344" s="257"/>
      <c r="D344" s="244"/>
      <c r="E344" s="245"/>
      <c r="F344" s="108"/>
      <c r="G344" s="108"/>
      <c r="H344" s="244"/>
      <c r="I344" s="244"/>
      <c r="J344" s="250"/>
      <c r="K344" s="250"/>
      <c r="L344" s="123">
        <f t="shared" si="12"/>
        <v>0</v>
      </c>
      <c r="M344" s="244"/>
      <c r="N344" s="244"/>
      <c r="O344" s="244"/>
      <c r="P344" s="124" t="str">
        <f>IF('Belegliste Pb'!P344=0,"~",'Belegliste Pb'!P344)</f>
        <v>~</v>
      </c>
      <c r="Q344" s="125" t="str">
        <f>IF('Belegliste Pb'!Q344=0,"~",'Belegliste Pb'!Q344)</f>
        <v>~</v>
      </c>
      <c r="R344" s="124" t="str">
        <f>IF('Belegliste Pb'!R344=0,"~",'Belegliste Pb'!R344)</f>
        <v>~</v>
      </c>
      <c r="S344" s="251" t="str">
        <f>IF(R344="~","~",'Belegliste Pb'!S344)</f>
        <v>~</v>
      </c>
      <c r="T344" s="251" t="str">
        <f>IF(R344="~","~",'Belegliste Pb'!T344)</f>
        <v>~</v>
      </c>
      <c r="U344" s="97" t="str">
        <f>IF('Belegliste Pb'!U344=0,"~",'Belegliste Pb'!U344)</f>
        <v>~</v>
      </c>
    </row>
    <row r="345" spans="1:21" ht="30" hidden="1" customHeight="1" x14ac:dyDescent="0.25">
      <c r="A345" s="126" t="str">
        <f t="shared" si="11"/>
        <v/>
      </c>
      <c r="B345" s="210" t="str">
        <f>IFERROR(VLOOKUP($C345,Nachschlagen!$B$2:$C$64,2, FALSE),"")</f>
        <v/>
      </c>
      <c r="C345" s="257"/>
      <c r="D345" s="244"/>
      <c r="E345" s="245"/>
      <c r="F345" s="108"/>
      <c r="G345" s="108"/>
      <c r="H345" s="244"/>
      <c r="I345" s="244"/>
      <c r="J345" s="250"/>
      <c r="K345" s="250"/>
      <c r="L345" s="123">
        <f t="shared" si="12"/>
        <v>0</v>
      </c>
      <c r="M345" s="244"/>
      <c r="N345" s="244"/>
      <c r="O345" s="244"/>
      <c r="P345" s="124" t="str">
        <f>IF('Belegliste Pb'!P345=0,"~",'Belegliste Pb'!P345)</f>
        <v>~</v>
      </c>
      <c r="Q345" s="125" t="str">
        <f>IF('Belegliste Pb'!Q345=0,"~",'Belegliste Pb'!Q345)</f>
        <v>~</v>
      </c>
      <c r="R345" s="124" t="str">
        <f>IF('Belegliste Pb'!R345=0,"~",'Belegliste Pb'!R345)</f>
        <v>~</v>
      </c>
      <c r="S345" s="251" t="str">
        <f>IF(R345="~","~",'Belegliste Pb'!S345)</f>
        <v>~</v>
      </c>
      <c r="T345" s="251" t="str">
        <f>IF(R345="~","~",'Belegliste Pb'!T345)</f>
        <v>~</v>
      </c>
      <c r="U345" s="97" t="str">
        <f>IF('Belegliste Pb'!U345=0,"~",'Belegliste Pb'!U345)</f>
        <v>~</v>
      </c>
    </row>
    <row r="346" spans="1:21" ht="30" hidden="1" customHeight="1" x14ac:dyDescent="0.25">
      <c r="A346" s="126" t="str">
        <f t="shared" si="11"/>
        <v/>
      </c>
      <c r="B346" s="210" t="str">
        <f>IFERROR(VLOOKUP($C346,Nachschlagen!$B$2:$C$64,2, FALSE),"")</f>
        <v/>
      </c>
      <c r="C346" s="257"/>
      <c r="D346" s="244"/>
      <c r="E346" s="245"/>
      <c r="F346" s="108"/>
      <c r="G346" s="108"/>
      <c r="H346" s="244"/>
      <c r="I346" s="244"/>
      <c r="J346" s="250"/>
      <c r="K346" s="250"/>
      <c r="L346" s="123">
        <f t="shared" si="12"/>
        <v>0</v>
      </c>
      <c r="M346" s="244"/>
      <c r="N346" s="244"/>
      <c r="O346" s="244"/>
      <c r="P346" s="124" t="str">
        <f>IF('Belegliste Pb'!P346=0,"~",'Belegliste Pb'!P346)</f>
        <v>~</v>
      </c>
      <c r="Q346" s="125" t="str">
        <f>IF('Belegliste Pb'!Q346=0,"~",'Belegliste Pb'!Q346)</f>
        <v>~</v>
      </c>
      <c r="R346" s="124" t="str">
        <f>IF('Belegliste Pb'!R346=0,"~",'Belegliste Pb'!R346)</f>
        <v>~</v>
      </c>
      <c r="S346" s="251" t="str">
        <f>IF(R346="~","~",'Belegliste Pb'!S346)</f>
        <v>~</v>
      </c>
      <c r="T346" s="251" t="str">
        <f>IF(R346="~","~",'Belegliste Pb'!T346)</f>
        <v>~</v>
      </c>
      <c r="U346" s="97" t="str">
        <f>IF('Belegliste Pb'!U346=0,"~",'Belegliste Pb'!U346)</f>
        <v>~</v>
      </c>
    </row>
    <row r="347" spans="1:21" ht="30" hidden="1" customHeight="1" x14ac:dyDescent="0.25">
      <c r="A347" s="126" t="str">
        <f t="shared" si="11"/>
        <v/>
      </c>
      <c r="B347" s="210" t="str">
        <f>IFERROR(VLOOKUP($C347,Nachschlagen!$B$2:$C$64,2, FALSE),"")</f>
        <v/>
      </c>
      <c r="C347" s="257"/>
      <c r="D347" s="244"/>
      <c r="E347" s="245"/>
      <c r="F347" s="108"/>
      <c r="G347" s="108"/>
      <c r="H347" s="244"/>
      <c r="I347" s="244"/>
      <c r="J347" s="250"/>
      <c r="K347" s="250"/>
      <c r="L347" s="123">
        <f t="shared" si="12"/>
        <v>0</v>
      </c>
      <c r="M347" s="244"/>
      <c r="N347" s="244"/>
      <c r="O347" s="244"/>
      <c r="P347" s="124" t="str">
        <f>IF('Belegliste Pb'!P347=0,"~",'Belegliste Pb'!P347)</f>
        <v>~</v>
      </c>
      <c r="Q347" s="125" t="str">
        <f>IF('Belegliste Pb'!Q347=0,"~",'Belegliste Pb'!Q347)</f>
        <v>~</v>
      </c>
      <c r="R347" s="124" t="str">
        <f>IF('Belegliste Pb'!R347=0,"~",'Belegliste Pb'!R347)</f>
        <v>~</v>
      </c>
      <c r="S347" s="251" t="str">
        <f>IF(R347="~","~",'Belegliste Pb'!S347)</f>
        <v>~</v>
      </c>
      <c r="T347" s="251" t="str">
        <f>IF(R347="~","~",'Belegliste Pb'!T347)</f>
        <v>~</v>
      </c>
      <c r="U347" s="97" t="str">
        <f>IF('Belegliste Pb'!U347=0,"~",'Belegliste Pb'!U347)</f>
        <v>~</v>
      </c>
    </row>
    <row r="348" spans="1:21" ht="30" hidden="1" customHeight="1" x14ac:dyDescent="0.25">
      <c r="A348" s="126" t="str">
        <f t="shared" si="11"/>
        <v/>
      </c>
      <c r="B348" s="210" t="str">
        <f>IFERROR(VLOOKUP($C348,Nachschlagen!$B$2:$C$64,2, FALSE),"")</f>
        <v/>
      </c>
      <c r="C348" s="257"/>
      <c r="D348" s="244"/>
      <c r="E348" s="245"/>
      <c r="F348" s="108"/>
      <c r="G348" s="108"/>
      <c r="H348" s="244"/>
      <c r="I348" s="244"/>
      <c r="J348" s="250"/>
      <c r="K348" s="250"/>
      <c r="L348" s="123">
        <f t="shared" si="12"/>
        <v>0</v>
      </c>
      <c r="M348" s="244"/>
      <c r="N348" s="244"/>
      <c r="O348" s="244"/>
      <c r="P348" s="124" t="str">
        <f>IF('Belegliste Pb'!P348=0,"~",'Belegliste Pb'!P348)</f>
        <v>~</v>
      </c>
      <c r="Q348" s="125" t="str">
        <f>IF('Belegliste Pb'!Q348=0,"~",'Belegliste Pb'!Q348)</f>
        <v>~</v>
      </c>
      <c r="R348" s="124" t="str">
        <f>IF('Belegliste Pb'!R348=0,"~",'Belegliste Pb'!R348)</f>
        <v>~</v>
      </c>
      <c r="S348" s="251" t="str">
        <f>IF(R348="~","~",'Belegliste Pb'!S348)</f>
        <v>~</v>
      </c>
      <c r="T348" s="251" t="str">
        <f>IF(R348="~","~",'Belegliste Pb'!T348)</f>
        <v>~</v>
      </c>
      <c r="U348" s="97" t="str">
        <f>IF('Belegliste Pb'!U348=0,"~",'Belegliste Pb'!U348)</f>
        <v>~</v>
      </c>
    </row>
    <row r="349" spans="1:21" ht="30" hidden="1" customHeight="1" x14ac:dyDescent="0.25">
      <c r="A349" s="126" t="str">
        <f t="shared" si="11"/>
        <v/>
      </c>
      <c r="B349" s="210" t="str">
        <f>IFERROR(VLOOKUP($C349,Nachschlagen!$B$2:$C$64,2, FALSE),"")</f>
        <v/>
      </c>
      <c r="C349" s="257"/>
      <c r="D349" s="244"/>
      <c r="E349" s="245"/>
      <c r="F349" s="108"/>
      <c r="G349" s="108"/>
      <c r="H349" s="244"/>
      <c r="I349" s="244"/>
      <c r="J349" s="250"/>
      <c r="K349" s="250"/>
      <c r="L349" s="123">
        <f t="shared" si="12"/>
        <v>0</v>
      </c>
      <c r="M349" s="244"/>
      <c r="N349" s="244"/>
      <c r="O349" s="244"/>
      <c r="P349" s="124" t="str">
        <f>IF('Belegliste Pb'!P349=0,"~",'Belegliste Pb'!P349)</f>
        <v>~</v>
      </c>
      <c r="Q349" s="125" t="str">
        <f>IF('Belegliste Pb'!Q349=0,"~",'Belegliste Pb'!Q349)</f>
        <v>~</v>
      </c>
      <c r="R349" s="124" t="str">
        <f>IF('Belegliste Pb'!R349=0,"~",'Belegliste Pb'!R349)</f>
        <v>~</v>
      </c>
      <c r="S349" s="251" t="str">
        <f>IF(R349="~","~",'Belegliste Pb'!S349)</f>
        <v>~</v>
      </c>
      <c r="T349" s="251" t="str">
        <f>IF(R349="~","~",'Belegliste Pb'!T349)</f>
        <v>~</v>
      </c>
      <c r="U349" s="97" t="str">
        <f>IF('Belegliste Pb'!U349=0,"~",'Belegliste Pb'!U349)</f>
        <v>~</v>
      </c>
    </row>
    <row r="350" spans="1:21" ht="30" hidden="1" customHeight="1" x14ac:dyDescent="0.25">
      <c r="A350" s="126" t="str">
        <f t="shared" si="11"/>
        <v/>
      </c>
      <c r="B350" s="210" t="str">
        <f>IFERROR(VLOOKUP($C350,Nachschlagen!$B$2:$C$64,2, FALSE),"")</f>
        <v/>
      </c>
      <c r="C350" s="257"/>
      <c r="D350" s="244"/>
      <c r="E350" s="245"/>
      <c r="F350" s="108"/>
      <c r="G350" s="108"/>
      <c r="H350" s="244"/>
      <c r="I350" s="244"/>
      <c r="J350" s="250"/>
      <c r="K350" s="250"/>
      <c r="L350" s="123">
        <f t="shared" si="12"/>
        <v>0</v>
      </c>
      <c r="M350" s="244"/>
      <c r="N350" s="244"/>
      <c r="O350" s="244"/>
      <c r="P350" s="124" t="str">
        <f>IF('Belegliste Pb'!P350=0,"~",'Belegliste Pb'!P350)</f>
        <v>~</v>
      </c>
      <c r="Q350" s="125" t="str">
        <f>IF('Belegliste Pb'!Q350=0,"~",'Belegliste Pb'!Q350)</f>
        <v>~</v>
      </c>
      <c r="R350" s="124" t="str">
        <f>IF('Belegliste Pb'!R350=0,"~",'Belegliste Pb'!R350)</f>
        <v>~</v>
      </c>
      <c r="S350" s="251" t="str">
        <f>IF(R350="~","~",'Belegliste Pb'!S350)</f>
        <v>~</v>
      </c>
      <c r="T350" s="251" t="str">
        <f>IF(R350="~","~",'Belegliste Pb'!T350)</f>
        <v>~</v>
      </c>
      <c r="U350" s="97" t="str">
        <f>IF('Belegliste Pb'!U350=0,"~",'Belegliste Pb'!U350)</f>
        <v>~</v>
      </c>
    </row>
    <row r="351" spans="1:21" ht="30" hidden="1" customHeight="1" x14ac:dyDescent="0.25">
      <c r="A351" s="126" t="str">
        <f t="shared" si="11"/>
        <v/>
      </c>
      <c r="B351" s="210" t="str">
        <f>IFERROR(VLOOKUP($C351,Nachschlagen!$B$2:$C$64,2, FALSE),"")</f>
        <v/>
      </c>
      <c r="C351" s="257"/>
      <c r="D351" s="244"/>
      <c r="E351" s="245"/>
      <c r="F351" s="108"/>
      <c r="G351" s="108"/>
      <c r="H351" s="244"/>
      <c r="I351" s="244"/>
      <c r="J351" s="250"/>
      <c r="K351" s="250"/>
      <c r="L351" s="123">
        <f t="shared" si="12"/>
        <v>0</v>
      </c>
      <c r="M351" s="244"/>
      <c r="N351" s="244"/>
      <c r="O351" s="244"/>
      <c r="P351" s="124" t="str">
        <f>IF('Belegliste Pb'!P351=0,"~",'Belegliste Pb'!P351)</f>
        <v>~</v>
      </c>
      <c r="Q351" s="125" t="str">
        <f>IF('Belegliste Pb'!Q351=0,"~",'Belegliste Pb'!Q351)</f>
        <v>~</v>
      </c>
      <c r="R351" s="124" t="str">
        <f>IF('Belegliste Pb'!R351=0,"~",'Belegliste Pb'!R351)</f>
        <v>~</v>
      </c>
      <c r="S351" s="251" t="str">
        <f>IF(R351="~","~",'Belegliste Pb'!S351)</f>
        <v>~</v>
      </c>
      <c r="T351" s="251" t="str">
        <f>IF(R351="~","~",'Belegliste Pb'!T351)</f>
        <v>~</v>
      </c>
      <c r="U351" s="97" t="str">
        <f>IF('Belegliste Pb'!U351=0,"~",'Belegliste Pb'!U351)</f>
        <v>~</v>
      </c>
    </row>
    <row r="352" spans="1:21" ht="30" hidden="1" customHeight="1" x14ac:dyDescent="0.25">
      <c r="A352" s="126" t="str">
        <f t="shared" si="11"/>
        <v/>
      </c>
      <c r="B352" s="210" t="str">
        <f>IFERROR(VLOOKUP($C352,Nachschlagen!$B$2:$C$64,2, FALSE),"")</f>
        <v/>
      </c>
      <c r="C352" s="257"/>
      <c r="D352" s="244"/>
      <c r="E352" s="245"/>
      <c r="F352" s="108"/>
      <c r="G352" s="108"/>
      <c r="H352" s="244"/>
      <c r="I352" s="244"/>
      <c r="J352" s="250"/>
      <c r="K352" s="250"/>
      <c r="L352" s="123">
        <f t="shared" si="12"/>
        <v>0</v>
      </c>
      <c r="M352" s="244"/>
      <c r="N352" s="244"/>
      <c r="O352" s="244"/>
      <c r="P352" s="124" t="str">
        <f>IF('Belegliste Pb'!P352=0,"~",'Belegliste Pb'!P352)</f>
        <v>~</v>
      </c>
      <c r="Q352" s="125" t="str">
        <f>IF('Belegliste Pb'!Q352=0,"~",'Belegliste Pb'!Q352)</f>
        <v>~</v>
      </c>
      <c r="R352" s="124" t="str">
        <f>IF('Belegliste Pb'!R352=0,"~",'Belegliste Pb'!R352)</f>
        <v>~</v>
      </c>
      <c r="S352" s="251" t="str">
        <f>IF(R352="~","~",'Belegliste Pb'!S352)</f>
        <v>~</v>
      </c>
      <c r="T352" s="251" t="str">
        <f>IF(R352="~","~",'Belegliste Pb'!T352)</f>
        <v>~</v>
      </c>
      <c r="U352" s="97" t="str">
        <f>IF('Belegliste Pb'!U352=0,"~",'Belegliste Pb'!U352)</f>
        <v>~</v>
      </c>
    </row>
    <row r="353" spans="1:21" ht="30" hidden="1" customHeight="1" x14ac:dyDescent="0.25">
      <c r="A353" s="126" t="str">
        <f t="shared" si="11"/>
        <v/>
      </c>
      <c r="B353" s="210" t="str">
        <f>IFERROR(VLOOKUP($C353,Nachschlagen!$B$2:$C$64,2, FALSE),"")</f>
        <v/>
      </c>
      <c r="C353" s="257"/>
      <c r="D353" s="244"/>
      <c r="E353" s="245"/>
      <c r="F353" s="108"/>
      <c r="G353" s="108"/>
      <c r="H353" s="244"/>
      <c r="I353" s="244"/>
      <c r="J353" s="250"/>
      <c r="K353" s="250"/>
      <c r="L353" s="123">
        <f t="shared" si="12"/>
        <v>0</v>
      </c>
      <c r="M353" s="244"/>
      <c r="N353" s="244"/>
      <c r="O353" s="244"/>
      <c r="P353" s="124" t="str">
        <f>IF('Belegliste Pb'!P353=0,"~",'Belegliste Pb'!P353)</f>
        <v>~</v>
      </c>
      <c r="Q353" s="125" t="str">
        <f>IF('Belegliste Pb'!Q353=0,"~",'Belegliste Pb'!Q353)</f>
        <v>~</v>
      </c>
      <c r="R353" s="124" t="str">
        <f>IF('Belegliste Pb'!R353=0,"~",'Belegliste Pb'!R353)</f>
        <v>~</v>
      </c>
      <c r="S353" s="251" t="str">
        <f>IF(R353="~","~",'Belegliste Pb'!S353)</f>
        <v>~</v>
      </c>
      <c r="T353" s="251" t="str">
        <f>IF(R353="~","~",'Belegliste Pb'!T353)</f>
        <v>~</v>
      </c>
      <c r="U353" s="97" t="str">
        <f>IF('Belegliste Pb'!U353=0,"~",'Belegliste Pb'!U353)</f>
        <v>~</v>
      </c>
    </row>
    <row r="354" spans="1:21" ht="30" hidden="1" customHeight="1" x14ac:dyDescent="0.25">
      <c r="A354" s="126" t="str">
        <f t="shared" si="11"/>
        <v/>
      </c>
      <c r="B354" s="210" t="str">
        <f>IFERROR(VLOOKUP($C354,Nachschlagen!$B$2:$C$64,2, FALSE),"")</f>
        <v/>
      </c>
      <c r="C354" s="257"/>
      <c r="D354" s="244"/>
      <c r="E354" s="245"/>
      <c r="F354" s="108"/>
      <c r="G354" s="108"/>
      <c r="H354" s="244"/>
      <c r="I354" s="244"/>
      <c r="J354" s="250"/>
      <c r="K354" s="250"/>
      <c r="L354" s="123">
        <f t="shared" si="12"/>
        <v>0</v>
      </c>
      <c r="M354" s="244"/>
      <c r="N354" s="244"/>
      <c r="O354" s="244"/>
      <c r="P354" s="124" t="str">
        <f>IF('Belegliste Pb'!P354=0,"~",'Belegliste Pb'!P354)</f>
        <v>~</v>
      </c>
      <c r="Q354" s="125" t="str">
        <f>IF('Belegliste Pb'!Q354=0,"~",'Belegliste Pb'!Q354)</f>
        <v>~</v>
      </c>
      <c r="R354" s="124" t="str">
        <f>IF('Belegliste Pb'!R354=0,"~",'Belegliste Pb'!R354)</f>
        <v>~</v>
      </c>
      <c r="S354" s="251" t="str">
        <f>IF(R354="~","~",'Belegliste Pb'!S354)</f>
        <v>~</v>
      </c>
      <c r="T354" s="251" t="str">
        <f>IF(R354="~","~",'Belegliste Pb'!T354)</f>
        <v>~</v>
      </c>
      <c r="U354" s="97" t="str">
        <f>IF('Belegliste Pb'!U354=0,"~",'Belegliste Pb'!U354)</f>
        <v>~</v>
      </c>
    </row>
    <row r="355" spans="1:21" ht="30" hidden="1" customHeight="1" x14ac:dyDescent="0.25">
      <c r="A355" s="126" t="str">
        <f t="shared" si="11"/>
        <v/>
      </c>
      <c r="B355" s="210" t="str">
        <f>IFERROR(VLOOKUP($C355,Nachschlagen!$B$2:$C$64,2, FALSE),"")</f>
        <v/>
      </c>
      <c r="C355" s="257"/>
      <c r="D355" s="244"/>
      <c r="E355" s="245"/>
      <c r="F355" s="108"/>
      <c r="G355" s="108"/>
      <c r="H355" s="244"/>
      <c r="I355" s="244"/>
      <c r="J355" s="250"/>
      <c r="K355" s="250"/>
      <c r="L355" s="123">
        <f t="shared" si="12"/>
        <v>0</v>
      </c>
      <c r="M355" s="244"/>
      <c r="N355" s="244"/>
      <c r="O355" s="244"/>
      <c r="P355" s="124" t="str">
        <f>IF('Belegliste Pb'!P355=0,"~",'Belegliste Pb'!P355)</f>
        <v>~</v>
      </c>
      <c r="Q355" s="125" t="str">
        <f>IF('Belegliste Pb'!Q355=0,"~",'Belegliste Pb'!Q355)</f>
        <v>~</v>
      </c>
      <c r="R355" s="124" t="str">
        <f>IF('Belegliste Pb'!R355=0,"~",'Belegliste Pb'!R355)</f>
        <v>~</v>
      </c>
      <c r="S355" s="251" t="str">
        <f>IF(R355="~","~",'Belegliste Pb'!S355)</f>
        <v>~</v>
      </c>
      <c r="T355" s="251" t="str">
        <f>IF(R355="~","~",'Belegliste Pb'!T355)</f>
        <v>~</v>
      </c>
      <c r="U355" s="97" t="str">
        <f>IF('Belegliste Pb'!U355=0,"~",'Belegliste Pb'!U355)</f>
        <v>~</v>
      </c>
    </row>
    <row r="356" spans="1:21" ht="30" hidden="1" customHeight="1" x14ac:dyDescent="0.25">
      <c r="A356" s="126" t="str">
        <f t="shared" si="11"/>
        <v/>
      </c>
      <c r="B356" s="210" t="str">
        <f>IFERROR(VLOOKUP($C356,Nachschlagen!$B$2:$C$64,2, FALSE),"")</f>
        <v/>
      </c>
      <c r="C356" s="257"/>
      <c r="D356" s="244"/>
      <c r="E356" s="245"/>
      <c r="F356" s="108"/>
      <c r="G356" s="108"/>
      <c r="H356" s="244"/>
      <c r="I356" s="244"/>
      <c r="J356" s="250"/>
      <c r="K356" s="250"/>
      <c r="L356" s="123">
        <f t="shared" si="12"/>
        <v>0</v>
      </c>
      <c r="M356" s="244"/>
      <c r="N356" s="244"/>
      <c r="O356" s="244"/>
      <c r="P356" s="124" t="str">
        <f>IF('Belegliste Pb'!P356=0,"~",'Belegliste Pb'!P356)</f>
        <v>~</v>
      </c>
      <c r="Q356" s="125" t="str">
        <f>IF('Belegliste Pb'!Q356=0,"~",'Belegliste Pb'!Q356)</f>
        <v>~</v>
      </c>
      <c r="R356" s="124" t="str">
        <f>IF('Belegliste Pb'!R356=0,"~",'Belegliste Pb'!R356)</f>
        <v>~</v>
      </c>
      <c r="S356" s="251" t="str">
        <f>IF(R356="~","~",'Belegliste Pb'!S356)</f>
        <v>~</v>
      </c>
      <c r="T356" s="251" t="str">
        <f>IF(R356="~","~",'Belegliste Pb'!T356)</f>
        <v>~</v>
      </c>
      <c r="U356" s="97" t="str">
        <f>IF('Belegliste Pb'!U356=0,"~",'Belegliste Pb'!U356)</f>
        <v>~</v>
      </c>
    </row>
    <row r="357" spans="1:21" ht="30" hidden="1" customHeight="1" x14ac:dyDescent="0.25">
      <c r="A357" s="126" t="str">
        <f t="shared" si="11"/>
        <v/>
      </c>
      <c r="B357" s="210" t="str">
        <f>IFERROR(VLOOKUP($C357,Nachschlagen!$B$2:$C$64,2, FALSE),"")</f>
        <v/>
      </c>
      <c r="C357" s="257"/>
      <c r="D357" s="244"/>
      <c r="E357" s="245"/>
      <c r="F357" s="108"/>
      <c r="G357" s="108"/>
      <c r="H357" s="244"/>
      <c r="I357" s="244"/>
      <c r="J357" s="250"/>
      <c r="K357" s="250"/>
      <c r="L357" s="123">
        <f t="shared" si="12"/>
        <v>0</v>
      </c>
      <c r="M357" s="244"/>
      <c r="N357" s="244"/>
      <c r="O357" s="244"/>
      <c r="P357" s="124" t="str">
        <f>IF('Belegliste Pb'!P357=0,"~",'Belegliste Pb'!P357)</f>
        <v>~</v>
      </c>
      <c r="Q357" s="125" t="str">
        <f>IF('Belegliste Pb'!Q357=0,"~",'Belegliste Pb'!Q357)</f>
        <v>~</v>
      </c>
      <c r="R357" s="124" t="str">
        <f>IF('Belegliste Pb'!R357=0,"~",'Belegliste Pb'!R357)</f>
        <v>~</v>
      </c>
      <c r="S357" s="251" t="str">
        <f>IF(R357="~","~",'Belegliste Pb'!S357)</f>
        <v>~</v>
      </c>
      <c r="T357" s="251" t="str">
        <f>IF(R357="~","~",'Belegliste Pb'!T357)</f>
        <v>~</v>
      </c>
      <c r="U357" s="97" t="str">
        <f>IF('Belegliste Pb'!U357=0,"~",'Belegliste Pb'!U357)</f>
        <v>~</v>
      </c>
    </row>
    <row r="358" spans="1:21" ht="30" hidden="1" customHeight="1" x14ac:dyDescent="0.25">
      <c r="A358" s="126" t="str">
        <f t="shared" si="11"/>
        <v/>
      </c>
      <c r="B358" s="210" t="str">
        <f>IFERROR(VLOOKUP($C358,Nachschlagen!$B$2:$C$64,2, FALSE),"")</f>
        <v/>
      </c>
      <c r="C358" s="257"/>
      <c r="D358" s="244"/>
      <c r="E358" s="245"/>
      <c r="F358" s="108"/>
      <c r="G358" s="108"/>
      <c r="H358" s="244"/>
      <c r="I358" s="244"/>
      <c r="J358" s="250"/>
      <c r="K358" s="250"/>
      <c r="L358" s="123">
        <f t="shared" si="12"/>
        <v>0</v>
      </c>
      <c r="M358" s="244"/>
      <c r="N358" s="244"/>
      <c r="O358" s="244"/>
      <c r="P358" s="124" t="str">
        <f>IF('Belegliste Pb'!P358=0,"~",'Belegliste Pb'!P358)</f>
        <v>~</v>
      </c>
      <c r="Q358" s="125" t="str">
        <f>IF('Belegliste Pb'!Q358=0,"~",'Belegliste Pb'!Q358)</f>
        <v>~</v>
      </c>
      <c r="R358" s="124" t="str">
        <f>IF('Belegliste Pb'!R358=0,"~",'Belegliste Pb'!R358)</f>
        <v>~</v>
      </c>
      <c r="S358" s="251" t="str">
        <f>IF(R358="~","~",'Belegliste Pb'!S358)</f>
        <v>~</v>
      </c>
      <c r="T358" s="251" t="str">
        <f>IF(R358="~","~",'Belegliste Pb'!T358)</f>
        <v>~</v>
      </c>
      <c r="U358" s="97" t="str">
        <f>IF('Belegliste Pb'!U358=0,"~",'Belegliste Pb'!U358)</f>
        <v>~</v>
      </c>
    </row>
    <row r="359" spans="1:21" ht="30" hidden="1" customHeight="1" x14ac:dyDescent="0.25">
      <c r="A359" s="126" t="str">
        <f t="shared" si="11"/>
        <v/>
      </c>
      <c r="B359" s="210" t="str">
        <f>IFERROR(VLOOKUP($C359,Nachschlagen!$B$2:$C$64,2, FALSE),"")</f>
        <v/>
      </c>
      <c r="C359" s="257"/>
      <c r="D359" s="244"/>
      <c r="E359" s="245"/>
      <c r="F359" s="108"/>
      <c r="G359" s="108"/>
      <c r="H359" s="244"/>
      <c r="I359" s="244"/>
      <c r="J359" s="250"/>
      <c r="K359" s="250"/>
      <c r="L359" s="123">
        <f t="shared" si="12"/>
        <v>0</v>
      </c>
      <c r="M359" s="244"/>
      <c r="N359" s="244"/>
      <c r="O359" s="244"/>
      <c r="P359" s="124" t="str">
        <f>IF('Belegliste Pb'!P359=0,"~",'Belegliste Pb'!P359)</f>
        <v>~</v>
      </c>
      <c r="Q359" s="125" t="str">
        <f>IF('Belegliste Pb'!Q359=0,"~",'Belegliste Pb'!Q359)</f>
        <v>~</v>
      </c>
      <c r="R359" s="124" t="str">
        <f>IF('Belegliste Pb'!R359=0,"~",'Belegliste Pb'!R359)</f>
        <v>~</v>
      </c>
      <c r="S359" s="251" t="str">
        <f>IF(R359="~","~",'Belegliste Pb'!S359)</f>
        <v>~</v>
      </c>
      <c r="T359" s="251" t="str">
        <f>IF(R359="~","~",'Belegliste Pb'!T359)</f>
        <v>~</v>
      </c>
      <c r="U359" s="97" t="str">
        <f>IF('Belegliste Pb'!U359=0,"~",'Belegliste Pb'!U359)</f>
        <v>~</v>
      </c>
    </row>
    <row r="360" spans="1:21" ht="30" hidden="1" customHeight="1" x14ac:dyDescent="0.25">
      <c r="A360" s="126" t="str">
        <f t="shared" si="11"/>
        <v/>
      </c>
      <c r="B360" s="210" t="str">
        <f>IFERROR(VLOOKUP($C360,Nachschlagen!$B$2:$C$64,2, FALSE),"")</f>
        <v/>
      </c>
      <c r="C360" s="257"/>
      <c r="D360" s="244"/>
      <c r="E360" s="245"/>
      <c r="F360" s="108"/>
      <c r="G360" s="108"/>
      <c r="H360" s="244"/>
      <c r="I360" s="244"/>
      <c r="J360" s="250"/>
      <c r="K360" s="250"/>
      <c r="L360" s="123">
        <f t="shared" si="12"/>
        <v>0</v>
      </c>
      <c r="M360" s="244"/>
      <c r="N360" s="244"/>
      <c r="O360" s="244"/>
      <c r="P360" s="124" t="str">
        <f>IF('Belegliste Pb'!P360=0,"~",'Belegliste Pb'!P360)</f>
        <v>~</v>
      </c>
      <c r="Q360" s="125" t="str">
        <f>IF('Belegliste Pb'!Q360=0,"~",'Belegliste Pb'!Q360)</f>
        <v>~</v>
      </c>
      <c r="R360" s="124" t="str">
        <f>IF('Belegliste Pb'!R360=0,"~",'Belegliste Pb'!R360)</f>
        <v>~</v>
      </c>
      <c r="S360" s="251" t="str">
        <f>IF(R360="~","~",'Belegliste Pb'!S360)</f>
        <v>~</v>
      </c>
      <c r="T360" s="251" t="str">
        <f>IF(R360="~","~",'Belegliste Pb'!T360)</f>
        <v>~</v>
      </c>
      <c r="U360" s="97" t="str">
        <f>IF('Belegliste Pb'!U360=0,"~",'Belegliste Pb'!U360)</f>
        <v>~</v>
      </c>
    </row>
    <row r="361" spans="1:21" ht="30" hidden="1" customHeight="1" x14ac:dyDescent="0.25">
      <c r="A361" s="126" t="str">
        <f t="shared" si="11"/>
        <v/>
      </c>
      <c r="B361" s="210" t="str">
        <f>IFERROR(VLOOKUP($C361,Nachschlagen!$B$2:$C$64,2, FALSE),"")</f>
        <v/>
      </c>
      <c r="C361" s="257"/>
      <c r="D361" s="244"/>
      <c r="E361" s="245"/>
      <c r="F361" s="108"/>
      <c r="G361" s="108"/>
      <c r="H361" s="244"/>
      <c r="I361" s="244"/>
      <c r="J361" s="250"/>
      <c r="K361" s="250"/>
      <c r="L361" s="123">
        <f t="shared" si="12"/>
        <v>0</v>
      </c>
      <c r="M361" s="244"/>
      <c r="N361" s="244"/>
      <c r="O361" s="244"/>
      <c r="P361" s="124" t="str">
        <f>IF('Belegliste Pb'!P361=0,"~",'Belegliste Pb'!P361)</f>
        <v>~</v>
      </c>
      <c r="Q361" s="125" t="str">
        <f>IF('Belegliste Pb'!Q361=0,"~",'Belegliste Pb'!Q361)</f>
        <v>~</v>
      </c>
      <c r="R361" s="124" t="str">
        <f>IF('Belegliste Pb'!R361=0,"~",'Belegliste Pb'!R361)</f>
        <v>~</v>
      </c>
      <c r="S361" s="251" t="str">
        <f>IF(R361="~","~",'Belegliste Pb'!S361)</f>
        <v>~</v>
      </c>
      <c r="T361" s="251" t="str">
        <f>IF(R361="~","~",'Belegliste Pb'!T361)</f>
        <v>~</v>
      </c>
      <c r="U361" s="97" t="str">
        <f>IF('Belegliste Pb'!U361=0,"~",'Belegliste Pb'!U361)</f>
        <v>~</v>
      </c>
    </row>
    <row r="362" spans="1:21" ht="30" hidden="1" customHeight="1" x14ac:dyDescent="0.25">
      <c r="A362" s="126" t="str">
        <f t="shared" si="11"/>
        <v/>
      </c>
      <c r="B362" s="210" t="str">
        <f>IFERROR(VLOOKUP($C362,Nachschlagen!$B$2:$C$64,2, FALSE),"")</f>
        <v/>
      </c>
      <c r="C362" s="257"/>
      <c r="D362" s="244"/>
      <c r="E362" s="245"/>
      <c r="F362" s="108"/>
      <c r="G362" s="108"/>
      <c r="H362" s="244"/>
      <c r="I362" s="244"/>
      <c r="J362" s="250"/>
      <c r="K362" s="250"/>
      <c r="L362" s="123">
        <f t="shared" si="12"/>
        <v>0</v>
      </c>
      <c r="M362" s="244"/>
      <c r="N362" s="244"/>
      <c r="O362" s="244"/>
      <c r="P362" s="124" t="str">
        <f>IF('Belegliste Pb'!P362=0,"~",'Belegliste Pb'!P362)</f>
        <v>~</v>
      </c>
      <c r="Q362" s="125" t="str">
        <f>IF('Belegliste Pb'!Q362=0,"~",'Belegliste Pb'!Q362)</f>
        <v>~</v>
      </c>
      <c r="R362" s="124" t="str">
        <f>IF('Belegliste Pb'!R362=0,"~",'Belegliste Pb'!R362)</f>
        <v>~</v>
      </c>
      <c r="S362" s="251" t="str">
        <f>IF(R362="~","~",'Belegliste Pb'!S362)</f>
        <v>~</v>
      </c>
      <c r="T362" s="251" t="str">
        <f>IF(R362="~","~",'Belegliste Pb'!T362)</f>
        <v>~</v>
      </c>
      <c r="U362" s="97" t="str">
        <f>IF('Belegliste Pb'!U362=0,"~",'Belegliste Pb'!U362)</f>
        <v>~</v>
      </c>
    </row>
    <row r="363" spans="1:21" ht="30" hidden="1" customHeight="1" x14ac:dyDescent="0.25">
      <c r="A363" s="126" t="str">
        <f t="shared" si="11"/>
        <v/>
      </c>
      <c r="B363" s="210" t="str">
        <f>IFERROR(VLOOKUP($C363,Nachschlagen!$B$2:$C$64,2, FALSE),"")</f>
        <v/>
      </c>
      <c r="C363" s="257"/>
      <c r="D363" s="244"/>
      <c r="E363" s="245"/>
      <c r="F363" s="108"/>
      <c r="G363" s="108"/>
      <c r="H363" s="244"/>
      <c r="I363" s="244"/>
      <c r="J363" s="250"/>
      <c r="K363" s="250"/>
      <c r="L363" s="123">
        <f t="shared" si="12"/>
        <v>0</v>
      </c>
      <c r="M363" s="244"/>
      <c r="N363" s="244"/>
      <c r="O363" s="244"/>
      <c r="P363" s="124" t="str">
        <f>IF('Belegliste Pb'!P363=0,"~",'Belegliste Pb'!P363)</f>
        <v>~</v>
      </c>
      <c r="Q363" s="125" t="str">
        <f>IF('Belegliste Pb'!Q363=0,"~",'Belegliste Pb'!Q363)</f>
        <v>~</v>
      </c>
      <c r="R363" s="124" t="str">
        <f>IF('Belegliste Pb'!R363=0,"~",'Belegliste Pb'!R363)</f>
        <v>~</v>
      </c>
      <c r="S363" s="251" t="str">
        <f>IF(R363="~","~",'Belegliste Pb'!S363)</f>
        <v>~</v>
      </c>
      <c r="T363" s="251" t="str">
        <f>IF(R363="~","~",'Belegliste Pb'!T363)</f>
        <v>~</v>
      </c>
      <c r="U363" s="97" t="str">
        <f>IF('Belegliste Pb'!U363=0,"~",'Belegliste Pb'!U363)</f>
        <v>~</v>
      </c>
    </row>
    <row r="364" spans="1:21" ht="30" hidden="1" customHeight="1" x14ac:dyDescent="0.25">
      <c r="A364" s="126" t="str">
        <f t="shared" si="11"/>
        <v/>
      </c>
      <c r="B364" s="210" t="str">
        <f>IFERROR(VLOOKUP($C364,Nachschlagen!$B$2:$C$64,2, FALSE),"")</f>
        <v/>
      </c>
      <c r="C364" s="257"/>
      <c r="D364" s="244"/>
      <c r="E364" s="245"/>
      <c r="F364" s="108"/>
      <c r="G364" s="108"/>
      <c r="H364" s="244"/>
      <c r="I364" s="244"/>
      <c r="J364" s="250"/>
      <c r="K364" s="250"/>
      <c r="L364" s="123">
        <f t="shared" si="12"/>
        <v>0</v>
      </c>
      <c r="M364" s="244"/>
      <c r="N364" s="244"/>
      <c r="O364" s="244"/>
      <c r="P364" s="124" t="str">
        <f>IF('Belegliste Pb'!P364=0,"~",'Belegliste Pb'!P364)</f>
        <v>~</v>
      </c>
      <c r="Q364" s="125" t="str">
        <f>IF('Belegliste Pb'!Q364=0,"~",'Belegliste Pb'!Q364)</f>
        <v>~</v>
      </c>
      <c r="R364" s="124" t="str">
        <f>IF('Belegliste Pb'!R364=0,"~",'Belegliste Pb'!R364)</f>
        <v>~</v>
      </c>
      <c r="S364" s="251" t="str">
        <f>IF(R364="~","~",'Belegliste Pb'!S364)</f>
        <v>~</v>
      </c>
      <c r="T364" s="251" t="str">
        <f>IF(R364="~","~",'Belegliste Pb'!T364)</f>
        <v>~</v>
      </c>
      <c r="U364" s="97" t="str">
        <f>IF('Belegliste Pb'!U364=0,"~",'Belegliste Pb'!U364)</f>
        <v>~</v>
      </c>
    </row>
    <row r="365" spans="1:21" ht="30" hidden="1" customHeight="1" x14ac:dyDescent="0.25">
      <c r="A365" s="126" t="str">
        <f t="shared" si="11"/>
        <v/>
      </c>
      <c r="B365" s="210" t="str">
        <f>IFERROR(VLOOKUP($C365,Nachschlagen!$B$2:$C$64,2, FALSE),"")</f>
        <v/>
      </c>
      <c r="C365" s="257"/>
      <c r="D365" s="244"/>
      <c r="E365" s="245"/>
      <c r="F365" s="108"/>
      <c r="G365" s="108"/>
      <c r="H365" s="244"/>
      <c r="I365" s="244"/>
      <c r="J365" s="250"/>
      <c r="K365" s="250"/>
      <c r="L365" s="123">
        <f t="shared" si="12"/>
        <v>0</v>
      </c>
      <c r="M365" s="244"/>
      <c r="N365" s="244"/>
      <c r="O365" s="244"/>
      <c r="P365" s="124" t="str">
        <f>IF('Belegliste Pb'!P365=0,"~",'Belegliste Pb'!P365)</f>
        <v>~</v>
      </c>
      <c r="Q365" s="125" t="str">
        <f>IF('Belegliste Pb'!Q365=0,"~",'Belegliste Pb'!Q365)</f>
        <v>~</v>
      </c>
      <c r="R365" s="124" t="str">
        <f>IF('Belegliste Pb'!R365=0,"~",'Belegliste Pb'!R365)</f>
        <v>~</v>
      </c>
      <c r="S365" s="251" t="str">
        <f>IF(R365="~","~",'Belegliste Pb'!S365)</f>
        <v>~</v>
      </c>
      <c r="T365" s="251" t="str">
        <f>IF(R365="~","~",'Belegliste Pb'!T365)</f>
        <v>~</v>
      </c>
      <c r="U365" s="97" t="str">
        <f>IF('Belegliste Pb'!U365=0,"~",'Belegliste Pb'!U365)</f>
        <v>~</v>
      </c>
    </row>
    <row r="366" spans="1:21" ht="30" hidden="1" customHeight="1" x14ac:dyDescent="0.25">
      <c r="A366" s="126" t="str">
        <f t="shared" si="11"/>
        <v/>
      </c>
      <c r="B366" s="210" t="str">
        <f>IFERROR(VLOOKUP($C366,Nachschlagen!$B$2:$C$64,2, FALSE),"")</f>
        <v/>
      </c>
      <c r="C366" s="257"/>
      <c r="D366" s="244"/>
      <c r="E366" s="245"/>
      <c r="F366" s="108"/>
      <c r="G366" s="108"/>
      <c r="H366" s="244"/>
      <c r="I366" s="244"/>
      <c r="J366" s="250"/>
      <c r="K366" s="250"/>
      <c r="L366" s="123">
        <f t="shared" si="12"/>
        <v>0</v>
      </c>
      <c r="M366" s="244"/>
      <c r="N366" s="244"/>
      <c r="O366" s="244"/>
      <c r="P366" s="124" t="str">
        <f>IF('Belegliste Pb'!P366=0,"~",'Belegliste Pb'!P366)</f>
        <v>~</v>
      </c>
      <c r="Q366" s="125" t="str">
        <f>IF('Belegliste Pb'!Q366=0,"~",'Belegliste Pb'!Q366)</f>
        <v>~</v>
      </c>
      <c r="R366" s="124" t="str">
        <f>IF('Belegliste Pb'!R366=0,"~",'Belegliste Pb'!R366)</f>
        <v>~</v>
      </c>
      <c r="S366" s="251" t="str">
        <f>IF(R366="~","~",'Belegliste Pb'!S366)</f>
        <v>~</v>
      </c>
      <c r="T366" s="251" t="str">
        <f>IF(R366="~","~",'Belegliste Pb'!T366)</f>
        <v>~</v>
      </c>
      <c r="U366" s="97" t="str">
        <f>IF('Belegliste Pb'!U366=0,"~",'Belegliste Pb'!U366)</f>
        <v>~</v>
      </c>
    </row>
    <row r="367" spans="1:21" ht="30" hidden="1" customHeight="1" x14ac:dyDescent="0.25">
      <c r="A367" s="126" t="str">
        <f t="shared" si="11"/>
        <v/>
      </c>
      <c r="B367" s="210" t="str">
        <f>IFERROR(VLOOKUP($C367,Nachschlagen!$B$2:$C$64,2, FALSE),"")</f>
        <v/>
      </c>
      <c r="C367" s="257"/>
      <c r="D367" s="244"/>
      <c r="E367" s="245"/>
      <c r="F367" s="108"/>
      <c r="G367" s="108"/>
      <c r="H367" s="244"/>
      <c r="I367" s="244"/>
      <c r="J367" s="250"/>
      <c r="K367" s="250"/>
      <c r="L367" s="123">
        <f t="shared" si="12"/>
        <v>0</v>
      </c>
      <c r="M367" s="244"/>
      <c r="N367" s="244"/>
      <c r="O367" s="244"/>
      <c r="P367" s="124" t="str">
        <f>IF('Belegliste Pb'!P367=0,"~",'Belegliste Pb'!P367)</f>
        <v>~</v>
      </c>
      <c r="Q367" s="125" t="str">
        <f>IF('Belegliste Pb'!Q367=0,"~",'Belegliste Pb'!Q367)</f>
        <v>~</v>
      </c>
      <c r="R367" s="124" t="str">
        <f>IF('Belegliste Pb'!R367=0,"~",'Belegliste Pb'!R367)</f>
        <v>~</v>
      </c>
      <c r="S367" s="251" t="str">
        <f>IF(R367="~","~",'Belegliste Pb'!S367)</f>
        <v>~</v>
      </c>
      <c r="T367" s="251" t="str">
        <f>IF(R367="~","~",'Belegliste Pb'!T367)</f>
        <v>~</v>
      </c>
      <c r="U367" s="97" t="str">
        <f>IF('Belegliste Pb'!U367=0,"~",'Belegliste Pb'!U367)</f>
        <v>~</v>
      </c>
    </row>
    <row r="368" spans="1:21" ht="30" hidden="1" customHeight="1" x14ac:dyDescent="0.25">
      <c r="A368" s="126" t="str">
        <f t="shared" si="11"/>
        <v/>
      </c>
      <c r="B368" s="210" t="str">
        <f>IFERROR(VLOOKUP($C368,Nachschlagen!$B$2:$C$64,2, FALSE),"")</f>
        <v/>
      </c>
      <c r="C368" s="257"/>
      <c r="D368" s="244"/>
      <c r="E368" s="245"/>
      <c r="F368" s="108"/>
      <c r="G368" s="108"/>
      <c r="H368" s="244"/>
      <c r="I368" s="244"/>
      <c r="J368" s="250"/>
      <c r="K368" s="250"/>
      <c r="L368" s="123">
        <f t="shared" si="12"/>
        <v>0</v>
      </c>
      <c r="M368" s="244"/>
      <c r="N368" s="244"/>
      <c r="O368" s="244"/>
      <c r="P368" s="124" t="str">
        <f>IF('Belegliste Pb'!P368=0,"~",'Belegliste Pb'!P368)</f>
        <v>~</v>
      </c>
      <c r="Q368" s="125" t="str">
        <f>IF('Belegliste Pb'!Q368=0,"~",'Belegliste Pb'!Q368)</f>
        <v>~</v>
      </c>
      <c r="R368" s="124" t="str">
        <f>IF('Belegliste Pb'!R368=0,"~",'Belegliste Pb'!R368)</f>
        <v>~</v>
      </c>
      <c r="S368" s="251" t="str">
        <f>IF(R368="~","~",'Belegliste Pb'!S368)</f>
        <v>~</v>
      </c>
      <c r="T368" s="251" t="str">
        <f>IF(R368="~","~",'Belegliste Pb'!T368)</f>
        <v>~</v>
      </c>
      <c r="U368" s="97" t="str">
        <f>IF('Belegliste Pb'!U368=0,"~",'Belegliste Pb'!U368)</f>
        <v>~</v>
      </c>
    </row>
    <row r="369" spans="1:21" ht="30" hidden="1" customHeight="1" x14ac:dyDescent="0.25">
      <c r="A369" s="126" t="str">
        <f t="shared" si="11"/>
        <v/>
      </c>
      <c r="B369" s="210" t="str">
        <f>IFERROR(VLOOKUP($C369,Nachschlagen!$B$2:$C$64,2, FALSE),"")</f>
        <v/>
      </c>
      <c r="C369" s="257"/>
      <c r="D369" s="244"/>
      <c r="E369" s="245"/>
      <c r="F369" s="108"/>
      <c r="G369" s="108"/>
      <c r="H369" s="244"/>
      <c r="I369" s="244"/>
      <c r="J369" s="250"/>
      <c r="K369" s="250"/>
      <c r="L369" s="123">
        <f t="shared" si="12"/>
        <v>0</v>
      </c>
      <c r="M369" s="244"/>
      <c r="N369" s="244"/>
      <c r="O369" s="244"/>
      <c r="P369" s="124" t="str">
        <f>IF('Belegliste Pb'!P369=0,"~",'Belegliste Pb'!P369)</f>
        <v>~</v>
      </c>
      <c r="Q369" s="125" t="str">
        <f>IF('Belegliste Pb'!Q369=0,"~",'Belegliste Pb'!Q369)</f>
        <v>~</v>
      </c>
      <c r="R369" s="124" t="str">
        <f>IF('Belegliste Pb'!R369=0,"~",'Belegliste Pb'!R369)</f>
        <v>~</v>
      </c>
      <c r="S369" s="251" t="str">
        <f>IF(R369="~","~",'Belegliste Pb'!S369)</f>
        <v>~</v>
      </c>
      <c r="T369" s="251" t="str">
        <f>IF(R369="~","~",'Belegliste Pb'!T369)</f>
        <v>~</v>
      </c>
      <c r="U369" s="97" t="str">
        <f>IF('Belegliste Pb'!U369=0,"~",'Belegliste Pb'!U369)</f>
        <v>~</v>
      </c>
    </row>
    <row r="370" spans="1:21" ht="30" hidden="1" customHeight="1" x14ac:dyDescent="0.25">
      <c r="A370" s="126" t="str">
        <f t="shared" si="11"/>
        <v/>
      </c>
      <c r="B370" s="210" t="str">
        <f>IFERROR(VLOOKUP($C370,Nachschlagen!$B$2:$C$64,2, FALSE),"")</f>
        <v/>
      </c>
      <c r="C370" s="257"/>
      <c r="D370" s="244"/>
      <c r="E370" s="245"/>
      <c r="F370" s="108"/>
      <c r="G370" s="108"/>
      <c r="H370" s="244"/>
      <c r="I370" s="244"/>
      <c r="J370" s="250"/>
      <c r="K370" s="250"/>
      <c r="L370" s="123">
        <f t="shared" si="12"/>
        <v>0</v>
      </c>
      <c r="M370" s="244"/>
      <c r="N370" s="244"/>
      <c r="O370" s="244"/>
      <c r="P370" s="124" t="str">
        <f>IF('Belegliste Pb'!P370=0,"~",'Belegliste Pb'!P370)</f>
        <v>~</v>
      </c>
      <c r="Q370" s="125" t="str">
        <f>IF('Belegliste Pb'!Q370=0,"~",'Belegliste Pb'!Q370)</f>
        <v>~</v>
      </c>
      <c r="R370" s="124" t="str">
        <f>IF('Belegliste Pb'!R370=0,"~",'Belegliste Pb'!R370)</f>
        <v>~</v>
      </c>
      <c r="S370" s="251" t="str">
        <f>IF(R370="~","~",'Belegliste Pb'!S370)</f>
        <v>~</v>
      </c>
      <c r="T370" s="251" t="str">
        <f>IF(R370="~","~",'Belegliste Pb'!T370)</f>
        <v>~</v>
      </c>
      <c r="U370" s="97" t="str">
        <f>IF('Belegliste Pb'!U370=0,"~",'Belegliste Pb'!U370)</f>
        <v>~</v>
      </c>
    </row>
    <row r="371" spans="1:21" ht="30" hidden="1" customHeight="1" x14ac:dyDescent="0.25">
      <c r="A371" s="126" t="str">
        <f t="shared" si="11"/>
        <v/>
      </c>
      <c r="B371" s="210" t="str">
        <f>IFERROR(VLOOKUP($C371,Nachschlagen!$B$2:$C$64,2, FALSE),"")</f>
        <v/>
      </c>
      <c r="C371" s="257"/>
      <c r="D371" s="244"/>
      <c r="E371" s="245"/>
      <c r="F371" s="108"/>
      <c r="G371" s="108"/>
      <c r="H371" s="244"/>
      <c r="I371" s="244"/>
      <c r="J371" s="250"/>
      <c r="K371" s="250"/>
      <c r="L371" s="123">
        <f t="shared" si="12"/>
        <v>0</v>
      </c>
      <c r="M371" s="244"/>
      <c r="N371" s="244"/>
      <c r="O371" s="244"/>
      <c r="P371" s="124" t="str">
        <f>IF('Belegliste Pb'!P371=0,"~",'Belegliste Pb'!P371)</f>
        <v>~</v>
      </c>
      <c r="Q371" s="125" t="str">
        <f>IF('Belegliste Pb'!Q371=0,"~",'Belegliste Pb'!Q371)</f>
        <v>~</v>
      </c>
      <c r="R371" s="124" t="str">
        <f>IF('Belegliste Pb'!R371=0,"~",'Belegliste Pb'!R371)</f>
        <v>~</v>
      </c>
      <c r="S371" s="251" t="str">
        <f>IF(R371="~","~",'Belegliste Pb'!S371)</f>
        <v>~</v>
      </c>
      <c r="T371" s="251" t="str">
        <f>IF(R371="~","~",'Belegliste Pb'!T371)</f>
        <v>~</v>
      </c>
      <c r="U371" s="97" t="str">
        <f>IF('Belegliste Pb'!U371=0,"~",'Belegliste Pb'!U371)</f>
        <v>~</v>
      </c>
    </row>
    <row r="372" spans="1:21" ht="30" hidden="1" customHeight="1" x14ac:dyDescent="0.25">
      <c r="A372" s="126" t="str">
        <f t="shared" si="11"/>
        <v/>
      </c>
      <c r="B372" s="210" t="str">
        <f>IFERROR(VLOOKUP($C372,Nachschlagen!$B$2:$C$64,2, FALSE),"")</f>
        <v/>
      </c>
      <c r="C372" s="257"/>
      <c r="D372" s="244"/>
      <c r="E372" s="245"/>
      <c r="F372" s="108"/>
      <c r="G372" s="108"/>
      <c r="H372" s="244"/>
      <c r="I372" s="244"/>
      <c r="J372" s="250"/>
      <c r="K372" s="250"/>
      <c r="L372" s="123">
        <f t="shared" si="12"/>
        <v>0</v>
      </c>
      <c r="M372" s="244"/>
      <c r="N372" s="244"/>
      <c r="O372" s="244"/>
      <c r="P372" s="124" t="str">
        <f>IF('Belegliste Pb'!P372=0,"~",'Belegliste Pb'!P372)</f>
        <v>~</v>
      </c>
      <c r="Q372" s="125" t="str">
        <f>IF('Belegliste Pb'!Q372=0,"~",'Belegliste Pb'!Q372)</f>
        <v>~</v>
      </c>
      <c r="R372" s="124" t="str">
        <f>IF('Belegliste Pb'!R372=0,"~",'Belegliste Pb'!R372)</f>
        <v>~</v>
      </c>
      <c r="S372" s="251" t="str">
        <f>IF(R372="~","~",'Belegliste Pb'!S372)</f>
        <v>~</v>
      </c>
      <c r="T372" s="251" t="str">
        <f>IF(R372="~","~",'Belegliste Pb'!T372)</f>
        <v>~</v>
      </c>
      <c r="U372" s="97" t="str">
        <f>IF('Belegliste Pb'!U372=0,"~",'Belegliste Pb'!U372)</f>
        <v>~</v>
      </c>
    </row>
    <row r="373" spans="1:21" ht="30" hidden="1" customHeight="1" x14ac:dyDescent="0.25">
      <c r="A373" s="126" t="str">
        <f t="shared" si="11"/>
        <v/>
      </c>
      <c r="B373" s="210" t="str">
        <f>IFERROR(VLOOKUP($C373,Nachschlagen!$B$2:$C$64,2, FALSE),"")</f>
        <v/>
      </c>
      <c r="C373" s="257"/>
      <c r="D373" s="244"/>
      <c r="E373" s="245"/>
      <c r="F373" s="108"/>
      <c r="G373" s="108"/>
      <c r="H373" s="244"/>
      <c r="I373" s="244"/>
      <c r="J373" s="250"/>
      <c r="K373" s="250"/>
      <c r="L373" s="123">
        <f t="shared" si="12"/>
        <v>0</v>
      </c>
      <c r="M373" s="244"/>
      <c r="N373" s="244"/>
      <c r="O373" s="244"/>
      <c r="P373" s="124" t="str">
        <f>IF('Belegliste Pb'!P373=0,"~",'Belegliste Pb'!P373)</f>
        <v>~</v>
      </c>
      <c r="Q373" s="125" t="str">
        <f>IF('Belegliste Pb'!Q373=0,"~",'Belegliste Pb'!Q373)</f>
        <v>~</v>
      </c>
      <c r="R373" s="124" t="str">
        <f>IF('Belegliste Pb'!R373=0,"~",'Belegliste Pb'!R373)</f>
        <v>~</v>
      </c>
      <c r="S373" s="251" t="str">
        <f>IF(R373="~","~",'Belegliste Pb'!S373)</f>
        <v>~</v>
      </c>
      <c r="T373" s="251" t="str">
        <f>IF(R373="~","~",'Belegliste Pb'!T373)</f>
        <v>~</v>
      </c>
      <c r="U373" s="97" t="str">
        <f>IF('Belegliste Pb'!U373=0,"~",'Belegliste Pb'!U373)</f>
        <v>~</v>
      </c>
    </row>
    <row r="374" spans="1:21" ht="30" hidden="1" customHeight="1" x14ac:dyDescent="0.25">
      <c r="A374" s="126" t="str">
        <f t="shared" si="11"/>
        <v/>
      </c>
      <c r="B374" s="210" t="str">
        <f>IFERROR(VLOOKUP($C374,Nachschlagen!$B$2:$C$64,2, FALSE),"")</f>
        <v/>
      </c>
      <c r="C374" s="257"/>
      <c r="D374" s="244"/>
      <c r="E374" s="245"/>
      <c r="F374" s="108"/>
      <c r="G374" s="108"/>
      <c r="H374" s="244"/>
      <c r="I374" s="244"/>
      <c r="J374" s="250"/>
      <c r="K374" s="250"/>
      <c r="L374" s="123">
        <f t="shared" si="12"/>
        <v>0</v>
      </c>
      <c r="M374" s="244"/>
      <c r="N374" s="244"/>
      <c r="O374" s="244"/>
      <c r="P374" s="124" t="str">
        <f>IF('Belegliste Pb'!P374=0,"~",'Belegliste Pb'!P374)</f>
        <v>~</v>
      </c>
      <c r="Q374" s="125" t="str">
        <f>IF('Belegliste Pb'!Q374=0,"~",'Belegliste Pb'!Q374)</f>
        <v>~</v>
      </c>
      <c r="R374" s="124" t="str">
        <f>IF('Belegliste Pb'!R374=0,"~",'Belegliste Pb'!R374)</f>
        <v>~</v>
      </c>
      <c r="S374" s="251" t="str">
        <f>IF(R374="~","~",'Belegliste Pb'!S374)</f>
        <v>~</v>
      </c>
      <c r="T374" s="251" t="str">
        <f>IF(R374="~","~",'Belegliste Pb'!T374)</f>
        <v>~</v>
      </c>
      <c r="U374" s="97" t="str">
        <f>IF('Belegliste Pb'!U374=0,"~",'Belegliste Pb'!U374)</f>
        <v>~</v>
      </c>
    </row>
    <row r="375" spans="1:21" ht="30" hidden="1" customHeight="1" x14ac:dyDescent="0.25">
      <c r="A375" s="126" t="str">
        <f t="shared" si="11"/>
        <v/>
      </c>
      <c r="B375" s="210" t="str">
        <f>IFERROR(VLOOKUP($C375,Nachschlagen!$B$2:$C$64,2, FALSE),"")</f>
        <v/>
      </c>
      <c r="C375" s="257"/>
      <c r="D375" s="244"/>
      <c r="E375" s="245"/>
      <c r="F375" s="108"/>
      <c r="G375" s="108"/>
      <c r="H375" s="244"/>
      <c r="I375" s="244"/>
      <c r="J375" s="250"/>
      <c r="K375" s="250"/>
      <c r="L375" s="123">
        <f t="shared" si="12"/>
        <v>0</v>
      </c>
      <c r="M375" s="244"/>
      <c r="N375" s="244"/>
      <c r="O375" s="244"/>
      <c r="P375" s="124" t="str">
        <f>IF('Belegliste Pb'!P375=0,"~",'Belegliste Pb'!P375)</f>
        <v>~</v>
      </c>
      <c r="Q375" s="125" t="str">
        <f>IF('Belegliste Pb'!Q375=0,"~",'Belegliste Pb'!Q375)</f>
        <v>~</v>
      </c>
      <c r="R375" s="124" t="str">
        <f>IF('Belegliste Pb'!R375=0,"~",'Belegliste Pb'!R375)</f>
        <v>~</v>
      </c>
      <c r="S375" s="251" t="str">
        <f>IF(R375="~","~",'Belegliste Pb'!S375)</f>
        <v>~</v>
      </c>
      <c r="T375" s="251" t="str">
        <f>IF(R375="~","~",'Belegliste Pb'!T375)</f>
        <v>~</v>
      </c>
      <c r="U375" s="97" t="str">
        <f>IF('Belegliste Pb'!U375=0,"~",'Belegliste Pb'!U375)</f>
        <v>~</v>
      </c>
    </row>
    <row r="376" spans="1:21" ht="30" hidden="1" customHeight="1" x14ac:dyDescent="0.25">
      <c r="A376" s="126" t="str">
        <f t="shared" si="11"/>
        <v/>
      </c>
      <c r="B376" s="210" t="str">
        <f>IFERROR(VLOOKUP($C376,Nachschlagen!$B$2:$C$64,2, FALSE),"")</f>
        <v/>
      </c>
      <c r="C376" s="257"/>
      <c r="D376" s="244"/>
      <c r="E376" s="245"/>
      <c r="F376" s="108"/>
      <c r="G376" s="108"/>
      <c r="H376" s="244"/>
      <c r="I376" s="244"/>
      <c r="J376" s="250"/>
      <c r="K376" s="250"/>
      <c r="L376" s="123">
        <f t="shared" si="12"/>
        <v>0</v>
      </c>
      <c r="M376" s="244"/>
      <c r="N376" s="244"/>
      <c r="O376" s="244"/>
      <c r="P376" s="124" t="str">
        <f>IF('Belegliste Pb'!P376=0,"~",'Belegliste Pb'!P376)</f>
        <v>~</v>
      </c>
      <c r="Q376" s="125" t="str">
        <f>IF('Belegliste Pb'!Q376=0,"~",'Belegliste Pb'!Q376)</f>
        <v>~</v>
      </c>
      <c r="R376" s="124" t="str">
        <f>IF('Belegliste Pb'!R376=0,"~",'Belegliste Pb'!R376)</f>
        <v>~</v>
      </c>
      <c r="S376" s="251" t="str">
        <f>IF(R376="~","~",'Belegliste Pb'!S376)</f>
        <v>~</v>
      </c>
      <c r="T376" s="251" t="str">
        <f>IF(R376="~","~",'Belegliste Pb'!T376)</f>
        <v>~</v>
      </c>
      <c r="U376" s="97" t="str">
        <f>IF('Belegliste Pb'!U376=0,"~",'Belegliste Pb'!U376)</f>
        <v>~</v>
      </c>
    </row>
    <row r="377" spans="1:21" ht="30" hidden="1" customHeight="1" x14ac:dyDescent="0.25">
      <c r="A377" s="126" t="str">
        <f t="shared" si="11"/>
        <v/>
      </c>
      <c r="B377" s="210" t="str">
        <f>IFERROR(VLOOKUP($C377,Nachschlagen!$B$2:$C$64,2, FALSE),"")</f>
        <v/>
      </c>
      <c r="C377" s="257"/>
      <c r="D377" s="244"/>
      <c r="E377" s="245"/>
      <c r="F377" s="108"/>
      <c r="G377" s="108"/>
      <c r="H377" s="244"/>
      <c r="I377" s="244"/>
      <c r="J377" s="250"/>
      <c r="K377" s="250"/>
      <c r="L377" s="123">
        <f t="shared" si="12"/>
        <v>0</v>
      </c>
      <c r="M377" s="244"/>
      <c r="N377" s="244"/>
      <c r="O377" s="244"/>
      <c r="P377" s="124" t="str">
        <f>IF('Belegliste Pb'!P377=0,"~",'Belegliste Pb'!P377)</f>
        <v>~</v>
      </c>
      <c r="Q377" s="125" t="str">
        <f>IF('Belegliste Pb'!Q377=0,"~",'Belegliste Pb'!Q377)</f>
        <v>~</v>
      </c>
      <c r="R377" s="124" t="str">
        <f>IF('Belegliste Pb'!R377=0,"~",'Belegliste Pb'!R377)</f>
        <v>~</v>
      </c>
      <c r="S377" s="251" t="str">
        <f>IF(R377="~","~",'Belegliste Pb'!S377)</f>
        <v>~</v>
      </c>
      <c r="T377" s="251" t="str">
        <f>IF(R377="~","~",'Belegliste Pb'!T377)</f>
        <v>~</v>
      </c>
      <c r="U377" s="97" t="str">
        <f>IF('Belegliste Pb'!U377=0,"~",'Belegliste Pb'!U377)</f>
        <v>~</v>
      </c>
    </row>
    <row r="378" spans="1:21" ht="30" hidden="1" customHeight="1" x14ac:dyDescent="0.25">
      <c r="A378" s="126" t="str">
        <f t="shared" si="11"/>
        <v/>
      </c>
      <c r="B378" s="210" t="str">
        <f>IFERROR(VLOOKUP($C378,Nachschlagen!$B$2:$C$64,2, FALSE),"")</f>
        <v/>
      </c>
      <c r="C378" s="257"/>
      <c r="D378" s="244"/>
      <c r="E378" s="245"/>
      <c r="F378" s="108"/>
      <c r="G378" s="108"/>
      <c r="H378" s="244"/>
      <c r="I378" s="244"/>
      <c r="J378" s="250"/>
      <c r="K378" s="250"/>
      <c r="L378" s="123">
        <f t="shared" si="12"/>
        <v>0</v>
      </c>
      <c r="M378" s="244"/>
      <c r="N378" s="244"/>
      <c r="O378" s="244"/>
      <c r="P378" s="124" t="str">
        <f>IF('Belegliste Pb'!P378=0,"~",'Belegliste Pb'!P378)</f>
        <v>~</v>
      </c>
      <c r="Q378" s="125" t="str">
        <f>IF('Belegliste Pb'!Q378=0,"~",'Belegliste Pb'!Q378)</f>
        <v>~</v>
      </c>
      <c r="R378" s="124" t="str">
        <f>IF('Belegliste Pb'!R378=0,"~",'Belegliste Pb'!R378)</f>
        <v>~</v>
      </c>
      <c r="S378" s="251" t="str">
        <f>IF(R378="~","~",'Belegliste Pb'!S378)</f>
        <v>~</v>
      </c>
      <c r="T378" s="251" t="str">
        <f>IF(R378="~","~",'Belegliste Pb'!T378)</f>
        <v>~</v>
      </c>
      <c r="U378" s="97" t="str">
        <f>IF('Belegliste Pb'!U378=0,"~",'Belegliste Pb'!U378)</f>
        <v>~</v>
      </c>
    </row>
    <row r="379" spans="1:21" ht="30" hidden="1" customHeight="1" x14ac:dyDescent="0.25">
      <c r="A379" s="126" t="str">
        <f t="shared" si="11"/>
        <v/>
      </c>
      <c r="B379" s="210" t="str">
        <f>IFERROR(VLOOKUP($C379,Nachschlagen!$B$2:$C$64,2, FALSE),"")</f>
        <v/>
      </c>
      <c r="C379" s="257"/>
      <c r="D379" s="244"/>
      <c r="E379" s="245"/>
      <c r="F379" s="108"/>
      <c r="G379" s="108"/>
      <c r="H379" s="244"/>
      <c r="I379" s="244"/>
      <c r="J379" s="250"/>
      <c r="K379" s="250"/>
      <c r="L379" s="123">
        <f t="shared" si="12"/>
        <v>0</v>
      </c>
      <c r="M379" s="244"/>
      <c r="N379" s="244"/>
      <c r="O379" s="244"/>
      <c r="P379" s="124" t="str">
        <f>IF('Belegliste Pb'!P379=0,"~",'Belegliste Pb'!P379)</f>
        <v>~</v>
      </c>
      <c r="Q379" s="125" t="str">
        <f>IF('Belegliste Pb'!Q379=0,"~",'Belegliste Pb'!Q379)</f>
        <v>~</v>
      </c>
      <c r="R379" s="124" t="str">
        <f>IF('Belegliste Pb'!R379=0,"~",'Belegliste Pb'!R379)</f>
        <v>~</v>
      </c>
      <c r="S379" s="251" t="str">
        <f>IF(R379="~","~",'Belegliste Pb'!S379)</f>
        <v>~</v>
      </c>
      <c r="T379" s="251" t="str">
        <f>IF(R379="~","~",'Belegliste Pb'!T379)</f>
        <v>~</v>
      </c>
      <c r="U379" s="97" t="str">
        <f>IF('Belegliste Pb'!U379=0,"~",'Belegliste Pb'!U379)</f>
        <v>~</v>
      </c>
    </row>
    <row r="380" spans="1:21" ht="30" hidden="1" customHeight="1" x14ac:dyDescent="0.25">
      <c r="A380" s="126" t="str">
        <f t="shared" si="11"/>
        <v/>
      </c>
      <c r="B380" s="210" t="str">
        <f>IFERROR(VLOOKUP($C380,Nachschlagen!$B$2:$C$64,2, FALSE),"")</f>
        <v/>
      </c>
      <c r="C380" s="257"/>
      <c r="D380" s="244"/>
      <c r="E380" s="245"/>
      <c r="F380" s="108"/>
      <c r="G380" s="108"/>
      <c r="H380" s="244"/>
      <c r="I380" s="244"/>
      <c r="J380" s="250"/>
      <c r="K380" s="250"/>
      <c r="L380" s="123">
        <f t="shared" si="12"/>
        <v>0</v>
      </c>
      <c r="M380" s="244"/>
      <c r="N380" s="244"/>
      <c r="O380" s="244"/>
      <c r="P380" s="124" t="str">
        <f>IF('Belegliste Pb'!P380=0,"~",'Belegliste Pb'!P380)</f>
        <v>~</v>
      </c>
      <c r="Q380" s="125" t="str">
        <f>IF('Belegliste Pb'!Q380=0,"~",'Belegliste Pb'!Q380)</f>
        <v>~</v>
      </c>
      <c r="R380" s="124" t="str">
        <f>IF('Belegliste Pb'!R380=0,"~",'Belegliste Pb'!R380)</f>
        <v>~</v>
      </c>
      <c r="S380" s="251" t="str">
        <f>IF(R380="~","~",'Belegliste Pb'!S380)</f>
        <v>~</v>
      </c>
      <c r="T380" s="251" t="str">
        <f>IF(R380="~","~",'Belegliste Pb'!T380)</f>
        <v>~</v>
      </c>
      <c r="U380" s="97" t="str">
        <f>IF('Belegliste Pb'!U380=0,"~",'Belegliste Pb'!U380)</f>
        <v>~</v>
      </c>
    </row>
    <row r="381" spans="1:21" ht="30" hidden="1" customHeight="1" x14ac:dyDescent="0.25">
      <c r="A381" s="126" t="str">
        <f t="shared" si="11"/>
        <v/>
      </c>
      <c r="B381" s="210" t="str">
        <f>IFERROR(VLOOKUP($C381,Nachschlagen!$B$2:$C$64,2, FALSE),"")</f>
        <v/>
      </c>
      <c r="C381" s="257"/>
      <c r="D381" s="244"/>
      <c r="E381" s="245"/>
      <c r="F381" s="108"/>
      <c r="G381" s="108"/>
      <c r="H381" s="244"/>
      <c r="I381" s="244"/>
      <c r="J381" s="250"/>
      <c r="K381" s="250"/>
      <c r="L381" s="123">
        <f t="shared" si="12"/>
        <v>0</v>
      </c>
      <c r="M381" s="244"/>
      <c r="N381" s="244"/>
      <c r="O381" s="244"/>
      <c r="P381" s="124" t="str">
        <f>IF('Belegliste Pb'!P381=0,"~",'Belegliste Pb'!P381)</f>
        <v>~</v>
      </c>
      <c r="Q381" s="125" t="str">
        <f>IF('Belegliste Pb'!Q381=0,"~",'Belegliste Pb'!Q381)</f>
        <v>~</v>
      </c>
      <c r="R381" s="124" t="str">
        <f>IF('Belegliste Pb'!R381=0,"~",'Belegliste Pb'!R381)</f>
        <v>~</v>
      </c>
      <c r="S381" s="251" t="str">
        <f>IF(R381="~","~",'Belegliste Pb'!S381)</f>
        <v>~</v>
      </c>
      <c r="T381" s="251" t="str">
        <f>IF(R381="~","~",'Belegliste Pb'!T381)</f>
        <v>~</v>
      </c>
      <c r="U381" s="97" t="str">
        <f>IF('Belegliste Pb'!U381=0,"~",'Belegliste Pb'!U381)</f>
        <v>~</v>
      </c>
    </row>
    <row r="382" spans="1:21" ht="30" hidden="1" customHeight="1" x14ac:dyDescent="0.25">
      <c r="A382" s="126" t="str">
        <f t="shared" si="11"/>
        <v/>
      </c>
      <c r="B382" s="210" t="str">
        <f>IFERROR(VLOOKUP($C382,Nachschlagen!$B$2:$C$64,2, FALSE),"")</f>
        <v/>
      </c>
      <c r="C382" s="257"/>
      <c r="D382" s="244"/>
      <c r="E382" s="245"/>
      <c r="F382" s="108"/>
      <c r="G382" s="108"/>
      <c r="H382" s="244"/>
      <c r="I382" s="244"/>
      <c r="J382" s="250"/>
      <c r="K382" s="250"/>
      <c r="L382" s="123">
        <f t="shared" si="12"/>
        <v>0</v>
      </c>
      <c r="M382" s="244"/>
      <c r="N382" s="244"/>
      <c r="O382" s="244"/>
      <c r="P382" s="124" t="str">
        <f>IF('Belegliste Pb'!P382=0,"~",'Belegliste Pb'!P382)</f>
        <v>~</v>
      </c>
      <c r="Q382" s="125" t="str">
        <f>IF('Belegliste Pb'!Q382=0,"~",'Belegliste Pb'!Q382)</f>
        <v>~</v>
      </c>
      <c r="R382" s="124" t="str">
        <f>IF('Belegliste Pb'!R382=0,"~",'Belegliste Pb'!R382)</f>
        <v>~</v>
      </c>
      <c r="S382" s="251" t="str">
        <f>IF(R382="~","~",'Belegliste Pb'!S382)</f>
        <v>~</v>
      </c>
      <c r="T382" s="251" t="str">
        <f>IF(R382="~","~",'Belegliste Pb'!T382)</f>
        <v>~</v>
      </c>
      <c r="U382" s="97" t="str">
        <f>IF('Belegliste Pb'!U382=0,"~",'Belegliste Pb'!U382)</f>
        <v>~</v>
      </c>
    </row>
    <row r="383" spans="1:21" ht="30" hidden="1" customHeight="1" x14ac:dyDescent="0.25">
      <c r="A383" s="126" t="str">
        <f t="shared" si="11"/>
        <v/>
      </c>
      <c r="B383" s="210" t="str">
        <f>IFERROR(VLOOKUP($C383,Nachschlagen!$B$2:$C$64,2, FALSE),"")</f>
        <v/>
      </c>
      <c r="C383" s="257"/>
      <c r="D383" s="244"/>
      <c r="E383" s="245"/>
      <c r="F383" s="108"/>
      <c r="G383" s="108"/>
      <c r="H383" s="244"/>
      <c r="I383" s="244"/>
      <c r="J383" s="250"/>
      <c r="K383" s="250"/>
      <c r="L383" s="123">
        <f t="shared" si="12"/>
        <v>0</v>
      </c>
      <c r="M383" s="244"/>
      <c r="N383" s="244"/>
      <c r="O383" s="244"/>
      <c r="P383" s="124" t="str">
        <f>IF('Belegliste Pb'!P383=0,"~",'Belegliste Pb'!P383)</f>
        <v>~</v>
      </c>
      <c r="Q383" s="125" t="str">
        <f>IF('Belegliste Pb'!Q383=0,"~",'Belegliste Pb'!Q383)</f>
        <v>~</v>
      </c>
      <c r="R383" s="124" t="str">
        <f>IF('Belegliste Pb'!R383=0,"~",'Belegliste Pb'!R383)</f>
        <v>~</v>
      </c>
      <c r="S383" s="251" t="str">
        <f>IF(R383="~","~",'Belegliste Pb'!S383)</f>
        <v>~</v>
      </c>
      <c r="T383" s="251" t="str">
        <f>IF(R383="~","~",'Belegliste Pb'!T383)</f>
        <v>~</v>
      </c>
      <c r="U383" s="97" t="str">
        <f>IF('Belegliste Pb'!U383=0,"~",'Belegliste Pb'!U383)</f>
        <v>~</v>
      </c>
    </row>
    <row r="384" spans="1:21" ht="30" hidden="1" customHeight="1" x14ac:dyDescent="0.25">
      <c r="A384" s="126" t="str">
        <f t="shared" si="11"/>
        <v/>
      </c>
      <c r="B384" s="210" t="str">
        <f>IFERROR(VLOOKUP($C384,Nachschlagen!$B$2:$C$64,2, FALSE),"")</f>
        <v/>
      </c>
      <c r="C384" s="257"/>
      <c r="D384" s="244"/>
      <c r="E384" s="245"/>
      <c r="F384" s="108"/>
      <c r="G384" s="108"/>
      <c r="H384" s="244"/>
      <c r="I384" s="244"/>
      <c r="J384" s="250"/>
      <c r="K384" s="250"/>
      <c r="L384" s="123">
        <f t="shared" si="12"/>
        <v>0</v>
      </c>
      <c r="M384" s="244"/>
      <c r="N384" s="244"/>
      <c r="O384" s="244"/>
      <c r="P384" s="124" t="str">
        <f>IF('Belegliste Pb'!P384=0,"~",'Belegliste Pb'!P384)</f>
        <v>~</v>
      </c>
      <c r="Q384" s="125" t="str">
        <f>IF('Belegliste Pb'!Q384=0,"~",'Belegliste Pb'!Q384)</f>
        <v>~</v>
      </c>
      <c r="R384" s="124" t="str">
        <f>IF('Belegliste Pb'!R384=0,"~",'Belegliste Pb'!R384)</f>
        <v>~</v>
      </c>
      <c r="S384" s="251" t="str">
        <f>IF(R384="~","~",'Belegliste Pb'!S384)</f>
        <v>~</v>
      </c>
      <c r="T384" s="251" t="str">
        <f>IF(R384="~","~",'Belegliste Pb'!T384)</f>
        <v>~</v>
      </c>
      <c r="U384" s="97" t="str">
        <f>IF('Belegliste Pb'!U384=0,"~",'Belegliste Pb'!U384)</f>
        <v>~</v>
      </c>
    </row>
    <row r="385" spans="1:21" ht="30" hidden="1" customHeight="1" x14ac:dyDescent="0.25">
      <c r="A385" s="126" t="str">
        <f t="shared" si="11"/>
        <v/>
      </c>
      <c r="B385" s="210" t="str">
        <f>IFERROR(VLOOKUP($C385,Nachschlagen!$B$2:$C$64,2, FALSE),"")</f>
        <v/>
      </c>
      <c r="C385" s="257"/>
      <c r="D385" s="244"/>
      <c r="E385" s="245"/>
      <c r="F385" s="108"/>
      <c r="G385" s="108"/>
      <c r="H385" s="244"/>
      <c r="I385" s="244"/>
      <c r="J385" s="250"/>
      <c r="K385" s="250"/>
      <c r="L385" s="123">
        <f t="shared" si="12"/>
        <v>0</v>
      </c>
      <c r="M385" s="244"/>
      <c r="N385" s="244"/>
      <c r="O385" s="244"/>
      <c r="P385" s="124" t="str">
        <f>IF('Belegliste Pb'!P385=0,"~",'Belegliste Pb'!P385)</f>
        <v>~</v>
      </c>
      <c r="Q385" s="125" t="str">
        <f>IF('Belegliste Pb'!Q385=0,"~",'Belegliste Pb'!Q385)</f>
        <v>~</v>
      </c>
      <c r="R385" s="124" t="str">
        <f>IF('Belegliste Pb'!R385=0,"~",'Belegliste Pb'!R385)</f>
        <v>~</v>
      </c>
      <c r="S385" s="251" t="str">
        <f>IF(R385="~","~",'Belegliste Pb'!S385)</f>
        <v>~</v>
      </c>
      <c r="T385" s="251" t="str">
        <f>IF(R385="~","~",'Belegliste Pb'!T385)</f>
        <v>~</v>
      </c>
      <c r="U385" s="97" t="str">
        <f>IF('Belegliste Pb'!U385=0,"~",'Belegliste Pb'!U385)</f>
        <v>~</v>
      </c>
    </row>
    <row r="386" spans="1:21" ht="30" hidden="1" customHeight="1" x14ac:dyDescent="0.25">
      <c r="A386" s="126" t="str">
        <f t="shared" si="11"/>
        <v/>
      </c>
      <c r="B386" s="210" t="str">
        <f>IFERROR(VLOOKUP($C386,Nachschlagen!$B$2:$C$64,2, FALSE),"")</f>
        <v/>
      </c>
      <c r="C386" s="257"/>
      <c r="D386" s="244"/>
      <c r="E386" s="245"/>
      <c r="F386" s="108"/>
      <c r="G386" s="108"/>
      <c r="H386" s="244"/>
      <c r="I386" s="244"/>
      <c r="J386" s="250"/>
      <c r="K386" s="250"/>
      <c r="L386" s="123">
        <f t="shared" si="12"/>
        <v>0</v>
      </c>
      <c r="M386" s="244"/>
      <c r="N386" s="244"/>
      <c r="O386" s="244"/>
      <c r="P386" s="124" t="str">
        <f>IF('Belegliste Pb'!P386=0,"~",'Belegliste Pb'!P386)</f>
        <v>~</v>
      </c>
      <c r="Q386" s="125" t="str">
        <f>IF('Belegliste Pb'!Q386=0,"~",'Belegliste Pb'!Q386)</f>
        <v>~</v>
      </c>
      <c r="R386" s="124" t="str">
        <f>IF('Belegliste Pb'!R386=0,"~",'Belegliste Pb'!R386)</f>
        <v>~</v>
      </c>
      <c r="S386" s="251" t="str">
        <f>IF(R386="~","~",'Belegliste Pb'!S386)</f>
        <v>~</v>
      </c>
      <c r="T386" s="251" t="str">
        <f>IF(R386="~","~",'Belegliste Pb'!T386)</f>
        <v>~</v>
      </c>
      <c r="U386" s="97" t="str">
        <f>IF('Belegliste Pb'!U386=0,"~",'Belegliste Pb'!U386)</f>
        <v>~</v>
      </c>
    </row>
    <row r="387" spans="1:21" ht="30" hidden="1" customHeight="1" x14ac:dyDescent="0.25">
      <c r="A387" s="126" t="str">
        <f t="shared" si="11"/>
        <v/>
      </c>
      <c r="B387" s="210" t="str">
        <f>IFERROR(VLOOKUP($C387,Nachschlagen!$B$2:$C$64,2, FALSE),"")</f>
        <v/>
      </c>
      <c r="C387" s="257"/>
      <c r="D387" s="244"/>
      <c r="E387" s="245"/>
      <c r="F387" s="108"/>
      <c r="G387" s="108"/>
      <c r="H387" s="244"/>
      <c r="I387" s="244"/>
      <c r="J387" s="250"/>
      <c r="K387" s="250"/>
      <c r="L387" s="123">
        <f t="shared" si="12"/>
        <v>0</v>
      </c>
      <c r="M387" s="244"/>
      <c r="N387" s="244"/>
      <c r="O387" s="244"/>
      <c r="P387" s="124" t="str">
        <f>IF('Belegliste Pb'!P387=0,"~",'Belegliste Pb'!P387)</f>
        <v>~</v>
      </c>
      <c r="Q387" s="125" t="str">
        <f>IF('Belegliste Pb'!Q387=0,"~",'Belegliste Pb'!Q387)</f>
        <v>~</v>
      </c>
      <c r="R387" s="124" t="str">
        <f>IF('Belegliste Pb'!R387=0,"~",'Belegliste Pb'!R387)</f>
        <v>~</v>
      </c>
      <c r="S387" s="251" t="str">
        <f>IF(R387="~","~",'Belegliste Pb'!S387)</f>
        <v>~</v>
      </c>
      <c r="T387" s="251" t="str">
        <f>IF(R387="~","~",'Belegliste Pb'!T387)</f>
        <v>~</v>
      </c>
      <c r="U387" s="97" t="str">
        <f>IF('Belegliste Pb'!U387=0,"~",'Belegliste Pb'!U387)</f>
        <v>~</v>
      </c>
    </row>
    <row r="388" spans="1:21" ht="30" hidden="1" customHeight="1" x14ac:dyDescent="0.25">
      <c r="A388" s="126" t="str">
        <f t="shared" si="11"/>
        <v/>
      </c>
      <c r="B388" s="210" t="str">
        <f>IFERROR(VLOOKUP($C388,Nachschlagen!$B$2:$C$64,2, FALSE),"")</f>
        <v/>
      </c>
      <c r="C388" s="257"/>
      <c r="D388" s="244"/>
      <c r="E388" s="245"/>
      <c r="F388" s="108"/>
      <c r="G388" s="108"/>
      <c r="H388" s="244"/>
      <c r="I388" s="244"/>
      <c r="J388" s="250"/>
      <c r="K388" s="250"/>
      <c r="L388" s="123">
        <f t="shared" si="12"/>
        <v>0</v>
      </c>
      <c r="M388" s="244"/>
      <c r="N388" s="244"/>
      <c r="O388" s="244"/>
      <c r="P388" s="124" t="str">
        <f>IF('Belegliste Pb'!P388=0,"~",'Belegliste Pb'!P388)</f>
        <v>~</v>
      </c>
      <c r="Q388" s="125" t="str">
        <f>IF('Belegliste Pb'!Q388=0,"~",'Belegliste Pb'!Q388)</f>
        <v>~</v>
      </c>
      <c r="R388" s="124" t="str">
        <f>IF('Belegliste Pb'!R388=0,"~",'Belegliste Pb'!R388)</f>
        <v>~</v>
      </c>
      <c r="S388" s="251" t="str">
        <f>IF(R388="~","~",'Belegliste Pb'!S388)</f>
        <v>~</v>
      </c>
      <c r="T388" s="251" t="str">
        <f>IF(R388="~","~",'Belegliste Pb'!T388)</f>
        <v>~</v>
      </c>
      <c r="U388" s="97" t="str">
        <f>IF('Belegliste Pb'!U388=0,"~",'Belegliste Pb'!U388)</f>
        <v>~</v>
      </c>
    </row>
    <row r="389" spans="1:21" ht="30" hidden="1" customHeight="1" x14ac:dyDescent="0.25">
      <c r="A389" s="126" t="str">
        <f t="shared" si="11"/>
        <v/>
      </c>
      <c r="B389" s="210" t="str">
        <f>IFERROR(VLOOKUP($C389,Nachschlagen!$B$2:$C$64,2, FALSE),"")</f>
        <v/>
      </c>
      <c r="C389" s="257"/>
      <c r="D389" s="244"/>
      <c r="E389" s="245"/>
      <c r="F389" s="108"/>
      <c r="G389" s="108"/>
      <c r="H389" s="244"/>
      <c r="I389" s="244"/>
      <c r="J389" s="250"/>
      <c r="K389" s="250"/>
      <c r="L389" s="123">
        <f t="shared" si="12"/>
        <v>0</v>
      </c>
      <c r="M389" s="244"/>
      <c r="N389" s="244"/>
      <c r="O389" s="244"/>
      <c r="P389" s="124" t="str">
        <f>IF('Belegliste Pb'!P389=0,"~",'Belegliste Pb'!P389)</f>
        <v>~</v>
      </c>
      <c r="Q389" s="125" t="str">
        <f>IF('Belegliste Pb'!Q389=0,"~",'Belegliste Pb'!Q389)</f>
        <v>~</v>
      </c>
      <c r="R389" s="124" t="str">
        <f>IF('Belegliste Pb'!R389=0,"~",'Belegliste Pb'!R389)</f>
        <v>~</v>
      </c>
      <c r="S389" s="251" t="str">
        <f>IF(R389="~","~",'Belegliste Pb'!S389)</f>
        <v>~</v>
      </c>
      <c r="T389" s="251" t="str">
        <f>IF(R389="~","~",'Belegliste Pb'!T389)</f>
        <v>~</v>
      </c>
      <c r="U389" s="97" t="str">
        <f>IF('Belegliste Pb'!U389=0,"~",'Belegliste Pb'!U389)</f>
        <v>~</v>
      </c>
    </row>
    <row r="390" spans="1:21" ht="30" hidden="1" customHeight="1" x14ac:dyDescent="0.25">
      <c r="A390" s="126" t="str">
        <f t="shared" si="11"/>
        <v/>
      </c>
      <c r="B390" s="210" t="str">
        <f>IFERROR(VLOOKUP($C390,Nachschlagen!$B$2:$C$64,2, FALSE),"")</f>
        <v/>
      </c>
      <c r="C390" s="257"/>
      <c r="D390" s="244"/>
      <c r="E390" s="245"/>
      <c r="F390" s="108"/>
      <c r="G390" s="108"/>
      <c r="H390" s="244"/>
      <c r="I390" s="244"/>
      <c r="J390" s="250"/>
      <c r="K390" s="250"/>
      <c r="L390" s="123">
        <f t="shared" si="12"/>
        <v>0</v>
      </c>
      <c r="M390" s="244"/>
      <c r="N390" s="244"/>
      <c r="O390" s="244"/>
      <c r="P390" s="124" t="str">
        <f>IF('Belegliste Pb'!P390=0,"~",'Belegliste Pb'!P390)</f>
        <v>~</v>
      </c>
      <c r="Q390" s="125" t="str">
        <f>IF('Belegliste Pb'!Q390=0,"~",'Belegliste Pb'!Q390)</f>
        <v>~</v>
      </c>
      <c r="R390" s="124" t="str">
        <f>IF('Belegliste Pb'!R390=0,"~",'Belegliste Pb'!R390)</f>
        <v>~</v>
      </c>
      <c r="S390" s="251" t="str">
        <f>IF(R390="~","~",'Belegliste Pb'!S390)</f>
        <v>~</v>
      </c>
      <c r="T390" s="251" t="str">
        <f>IF(R390="~","~",'Belegliste Pb'!T390)</f>
        <v>~</v>
      </c>
      <c r="U390" s="97" t="str">
        <f>IF('Belegliste Pb'!U390=0,"~",'Belegliste Pb'!U390)</f>
        <v>~</v>
      </c>
    </row>
    <row r="391" spans="1:21" ht="30" hidden="1" customHeight="1" x14ac:dyDescent="0.25">
      <c r="A391" s="126" t="str">
        <f t="shared" si="11"/>
        <v/>
      </c>
      <c r="B391" s="210" t="str">
        <f>IFERROR(VLOOKUP($C391,Nachschlagen!$B$2:$C$64,2, FALSE),"")</f>
        <v/>
      </c>
      <c r="C391" s="257"/>
      <c r="D391" s="244"/>
      <c r="E391" s="245"/>
      <c r="F391" s="108"/>
      <c r="G391" s="108"/>
      <c r="H391" s="244"/>
      <c r="I391" s="244"/>
      <c r="J391" s="250"/>
      <c r="K391" s="250"/>
      <c r="L391" s="123">
        <f t="shared" si="12"/>
        <v>0</v>
      </c>
      <c r="M391" s="244"/>
      <c r="N391" s="244"/>
      <c r="O391" s="244"/>
      <c r="P391" s="124" t="str">
        <f>IF('Belegliste Pb'!P391=0,"~",'Belegliste Pb'!P391)</f>
        <v>~</v>
      </c>
      <c r="Q391" s="125" t="str">
        <f>IF('Belegliste Pb'!Q391=0,"~",'Belegliste Pb'!Q391)</f>
        <v>~</v>
      </c>
      <c r="R391" s="124" t="str">
        <f>IF('Belegliste Pb'!R391=0,"~",'Belegliste Pb'!R391)</f>
        <v>~</v>
      </c>
      <c r="S391" s="251" t="str">
        <f>IF(R391="~","~",'Belegliste Pb'!S391)</f>
        <v>~</v>
      </c>
      <c r="T391" s="251" t="str">
        <f>IF(R391="~","~",'Belegliste Pb'!T391)</f>
        <v>~</v>
      </c>
      <c r="U391" s="97" t="str">
        <f>IF('Belegliste Pb'!U391=0,"~",'Belegliste Pb'!U391)</f>
        <v>~</v>
      </c>
    </row>
    <row r="392" spans="1:21" ht="30" hidden="1" customHeight="1" x14ac:dyDescent="0.25">
      <c r="A392" s="126" t="str">
        <f t="shared" si="11"/>
        <v/>
      </c>
      <c r="B392" s="210" t="str">
        <f>IFERROR(VLOOKUP($C392,Nachschlagen!$B$2:$C$64,2, FALSE),"")</f>
        <v/>
      </c>
      <c r="C392" s="257"/>
      <c r="D392" s="244"/>
      <c r="E392" s="245"/>
      <c r="F392" s="108"/>
      <c r="G392" s="108"/>
      <c r="H392" s="244"/>
      <c r="I392" s="244"/>
      <c r="J392" s="250"/>
      <c r="K392" s="250"/>
      <c r="L392" s="123">
        <f t="shared" si="12"/>
        <v>0</v>
      </c>
      <c r="M392" s="244"/>
      <c r="N392" s="244"/>
      <c r="O392" s="244"/>
      <c r="P392" s="124" t="str">
        <f>IF('Belegliste Pb'!P392=0,"~",'Belegliste Pb'!P392)</f>
        <v>~</v>
      </c>
      <c r="Q392" s="125" t="str">
        <f>IF('Belegliste Pb'!Q392=0,"~",'Belegliste Pb'!Q392)</f>
        <v>~</v>
      </c>
      <c r="R392" s="124" t="str">
        <f>IF('Belegliste Pb'!R392=0,"~",'Belegliste Pb'!R392)</f>
        <v>~</v>
      </c>
      <c r="S392" s="251" t="str">
        <f>IF(R392="~","~",'Belegliste Pb'!S392)</f>
        <v>~</v>
      </c>
      <c r="T392" s="251" t="str">
        <f>IF(R392="~","~",'Belegliste Pb'!T392)</f>
        <v>~</v>
      </c>
      <c r="U392" s="97" t="str">
        <f>IF('Belegliste Pb'!U392=0,"~",'Belegliste Pb'!U392)</f>
        <v>~</v>
      </c>
    </row>
    <row r="393" spans="1:21" ht="30" hidden="1" customHeight="1" x14ac:dyDescent="0.25">
      <c r="A393" s="126" t="str">
        <f t="shared" si="11"/>
        <v/>
      </c>
      <c r="B393" s="210" t="str">
        <f>IFERROR(VLOOKUP($C393,Nachschlagen!$B$2:$C$64,2, FALSE),"")</f>
        <v/>
      </c>
      <c r="C393" s="257"/>
      <c r="D393" s="244"/>
      <c r="E393" s="245"/>
      <c r="F393" s="108"/>
      <c r="G393" s="108"/>
      <c r="H393" s="244"/>
      <c r="I393" s="244"/>
      <c r="J393" s="250"/>
      <c r="K393" s="250"/>
      <c r="L393" s="123">
        <f t="shared" si="12"/>
        <v>0</v>
      </c>
      <c r="M393" s="244"/>
      <c r="N393" s="244"/>
      <c r="O393" s="244"/>
      <c r="P393" s="124" t="str">
        <f>IF('Belegliste Pb'!P393=0,"~",'Belegliste Pb'!P393)</f>
        <v>~</v>
      </c>
      <c r="Q393" s="125" t="str">
        <f>IF('Belegliste Pb'!Q393=0,"~",'Belegliste Pb'!Q393)</f>
        <v>~</v>
      </c>
      <c r="R393" s="124" t="str">
        <f>IF('Belegliste Pb'!R393=0,"~",'Belegliste Pb'!R393)</f>
        <v>~</v>
      </c>
      <c r="S393" s="251" t="str">
        <f>IF(R393="~","~",'Belegliste Pb'!S393)</f>
        <v>~</v>
      </c>
      <c r="T393" s="251" t="str">
        <f>IF(R393="~","~",'Belegliste Pb'!T393)</f>
        <v>~</v>
      </c>
      <c r="U393" s="97" t="str">
        <f>IF('Belegliste Pb'!U393=0,"~",'Belegliste Pb'!U393)</f>
        <v>~</v>
      </c>
    </row>
    <row r="394" spans="1:21" ht="30" hidden="1" customHeight="1" x14ac:dyDescent="0.25">
      <c r="A394" s="126" t="str">
        <f t="shared" si="11"/>
        <v/>
      </c>
      <c r="B394" s="210" t="str">
        <f>IFERROR(VLOOKUP($C394,Nachschlagen!$B$2:$C$64,2, FALSE),"")</f>
        <v/>
      </c>
      <c r="C394" s="257"/>
      <c r="D394" s="244"/>
      <c r="E394" s="245"/>
      <c r="F394" s="108"/>
      <c r="G394" s="108"/>
      <c r="H394" s="244"/>
      <c r="I394" s="244"/>
      <c r="J394" s="250"/>
      <c r="K394" s="250"/>
      <c r="L394" s="123">
        <f t="shared" si="12"/>
        <v>0</v>
      </c>
      <c r="M394" s="244"/>
      <c r="N394" s="244"/>
      <c r="O394" s="244"/>
      <c r="P394" s="124" t="str">
        <f>IF('Belegliste Pb'!P394=0,"~",'Belegliste Pb'!P394)</f>
        <v>~</v>
      </c>
      <c r="Q394" s="125" t="str">
        <f>IF('Belegliste Pb'!Q394=0,"~",'Belegliste Pb'!Q394)</f>
        <v>~</v>
      </c>
      <c r="R394" s="124" t="str">
        <f>IF('Belegliste Pb'!R394=0,"~",'Belegliste Pb'!R394)</f>
        <v>~</v>
      </c>
      <c r="S394" s="251" t="str">
        <f>IF(R394="~","~",'Belegliste Pb'!S394)</f>
        <v>~</v>
      </c>
      <c r="T394" s="251" t="str">
        <f>IF(R394="~","~",'Belegliste Pb'!T394)</f>
        <v>~</v>
      </c>
      <c r="U394" s="97" t="str">
        <f>IF('Belegliste Pb'!U394=0,"~",'Belegliste Pb'!U394)</f>
        <v>~</v>
      </c>
    </row>
    <row r="395" spans="1:21" ht="30" hidden="1" customHeight="1" x14ac:dyDescent="0.25">
      <c r="A395" s="126" t="str">
        <f t="shared" si="11"/>
        <v/>
      </c>
      <c r="B395" s="210" t="str">
        <f>IFERROR(VLOOKUP($C395,Nachschlagen!$B$2:$C$64,2, FALSE),"")</f>
        <v/>
      </c>
      <c r="C395" s="257"/>
      <c r="D395" s="244"/>
      <c r="E395" s="245"/>
      <c r="F395" s="108"/>
      <c r="G395" s="108"/>
      <c r="H395" s="244"/>
      <c r="I395" s="244"/>
      <c r="J395" s="250"/>
      <c r="K395" s="250"/>
      <c r="L395" s="123">
        <f t="shared" si="12"/>
        <v>0</v>
      </c>
      <c r="M395" s="244"/>
      <c r="N395" s="244"/>
      <c r="O395" s="244"/>
      <c r="P395" s="124" t="str">
        <f>IF('Belegliste Pb'!P395=0,"~",'Belegliste Pb'!P395)</f>
        <v>~</v>
      </c>
      <c r="Q395" s="125" t="str">
        <f>IF('Belegliste Pb'!Q395=0,"~",'Belegliste Pb'!Q395)</f>
        <v>~</v>
      </c>
      <c r="R395" s="124" t="str">
        <f>IF('Belegliste Pb'!R395=0,"~",'Belegliste Pb'!R395)</f>
        <v>~</v>
      </c>
      <c r="S395" s="251" t="str">
        <f>IF(R395="~","~",'Belegliste Pb'!S395)</f>
        <v>~</v>
      </c>
      <c r="T395" s="251" t="str">
        <f>IF(R395="~","~",'Belegliste Pb'!T395)</f>
        <v>~</v>
      </c>
      <c r="U395" s="97" t="str">
        <f>IF('Belegliste Pb'!U395=0,"~",'Belegliste Pb'!U395)</f>
        <v>~</v>
      </c>
    </row>
    <row r="396" spans="1:21" ht="30" hidden="1" customHeight="1" x14ac:dyDescent="0.25">
      <c r="A396" s="126" t="str">
        <f t="shared" si="11"/>
        <v/>
      </c>
      <c r="B396" s="210" t="str">
        <f>IFERROR(VLOOKUP($C396,Nachschlagen!$B$2:$C$64,2, FALSE),"")</f>
        <v/>
      </c>
      <c r="C396" s="257"/>
      <c r="D396" s="244"/>
      <c r="E396" s="245"/>
      <c r="F396" s="108"/>
      <c r="G396" s="108"/>
      <c r="H396" s="244"/>
      <c r="I396" s="244"/>
      <c r="J396" s="250"/>
      <c r="K396" s="250"/>
      <c r="L396" s="123">
        <f t="shared" si="12"/>
        <v>0</v>
      </c>
      <c r="M396" s="244"/>
      <c r="N396" s="244"/>
      <c r="O396" s="244"/>
      <c r="P396" s="124" t="str">
        <f>IF('Belegliste Pb'!P396=0,"~",'Belegliste Pb'!P396)</f>
        <v>~</v>
      </c>
      <c r="Q396" s="125" t="str">
        <f>IF('Belegliste Pb'!Q396=0,"~",'Belegliste Pb'!Q396)</f>
        <v>~</v>
      </c>
      <c r="R396" s="124" t="str">
        <f>IF('Belegliste Pb'!R396=0,"~",'Belegliste Pb'!R396)</f>
        <v>~</v>
      </c>
      <c r="S396" s="251" t="str">
        <f>IF(R396="~","~",'Belegliste Pb'!S396)</f>
        <v>~</v>
      </c>
      <c r="T396" s="251" t="str">
        <f>IF(R396="~","~",'Belegliste Pb'!T396)</f>
        <v>~</v>
      </c>
      <c r="U396" s="97" t="str">
        <f>IF('Belegliste Pb'!U396=0,"~",'Belegliste Pb'!U396)</f>
        <v>~</v>
      </c>
    </row>
    <row r="397" spans="1:21" ht="30" hidden="1" customHeight="1" x14ac:dyDescent="0.25">
      <c r="A397" s="126" t="str">
        <f t="shared" ref="A397:A460" si="13">IF(AND(A396&lt;&gt;"",C397&lt;&gt;""),A396+1,"")</f>
        <v/>
      </c>
      <c r="B397" s="210" t="str">
        <f>IFERROR(VLOOKUP($C397,Nachschlagen!$B$2:$C$64,2, FALSE),"")</f>
        <v/>
      </c>
      <c r="C397" s="257"/>
      <c r="D397" s="244"/>
      <c r="E397" s="245"/>
      <c r="F397" s="108"/>
      <c r="G397" s="108"/>
      <c r="H397" s="244"/>
      <c r="I397" s="244"/>
      <c r="J397" s="250"/>
      <c r="K397" s="250"/>
      <c r="L397" s="123">
        <f t="shared" si="12"/>
        <v>0</v>
      </c>
      <c r="M397" s="244"/>
      <c r="N397" s="244"/>
      <c r="O397" s="244"/>
      <c r="P397" s="124" t="str">
        <f>IF('Belegliste Pb'!P397=0,"~",'Belegliste Pb'!P397)</f>
        <v>~</v>
      </c>
      <c r="Q397" s="125" t="str">
        <f>IF('Belegliste Pb'!Q397=0,"~",'Belegliste Pb'!Q397)</f>
        <v>~</v>
      </c>
      <c r="R397" s="124" t="str">
        <f>IF('Belegliste Pb'!R397=0,"~",'Belegliste Pb'!R397)</f>
        <v>~</v>
      </c>
      <c r="S397" s="251" t="str">
        <f>IF(R397="~","~",'Belegliste Pb'!S397)</f>
        <v>~</v>
      </c>
      <c r="T397" s="251" t="str">
        <f>IF(R397="~","~",'Belegliste Pb'!T397)</f>
        <v>~</v>
      </c>
      <c r="U397" s="97" t="str">
        <f>IF('Belegliste Pb'!U397=0,"~",'Belegliste Pb'!U397)</f>
        <v>~</v>
      </c>
    </row>
    <row r="398" spans="1:21" ht="30" hidden="1" customHeight="1" x14ac:dyDescent="0.25">
      <c r="A398" s="126" t="str">
        <f t="shared" si="13"/>
        <v/>
      </c>
      <c r="B398" s="210" t="str">
        <f>IFERROR(VLOOKUP($C398,Nachschlagen!$B$2:$C$64,2, FALSE),"")</f>
        <v/>
      </c>
      <c r="C398" s="257"/>
      <c r="D398" s="244"/>
      <c r="E398" s="245"/>
      <c r="F398" s="108"/>
      <c r="G398" s="108"/>
      <c r="H398" s="244"/>
      <c r="I398" s="244"/>
      <c r="J398" s="250"/>
      <c r="K398" s="250"/>
      <c r="L398" s="123">
        <f t="shared" si="12"/>
        <v>0</v>
      </c>
      <c r="M398" s="244"/>
      <c r="N398" s="244"/>
      <c r="O398" s="244"/>
      <c r="P398" s="124" t="str">
        <f>IF('Belegliste Pb'!P398=0,"~",'Belegliste Pb'!P398)</f>
        <v>~</v>
      </c>
      <c r="Q398" s="125" t="str">
        <f>IF('Belegliste Pb'!Q398=0,"~",'Belegliste Pb'!Q398)</f>
        <v>~</v>
      </c>
      <c r="R398" s="124" t="str">
        <f>IF('Belegliste Pb'!R398=0,"~",'Belegliste Pb'!R398)</f>
        <v>~</v>
      </c>
      <c r="S398" s="251" t="str">
        <f>IF(R398="~","~",'Belegliste Pb'!S398)</f>
        <v>~</v>
      </c>
      <c r="T398" s="251" t="str">
        <f>IF(R398="~","~",'Belegliste Pb'!T398)</f>
        <v>~</v>
      </c>
      <c r="U398" s="97" t="str">
        <f>IF('Belegliste Pb'!U398=0,"~",'Belegliste Pb'!U398)</f>
        <v>~</v>
      </c>
    </row>
    <row r="399" spans="1:21" ht="30" hidden="1" customHeight="1" x14ac:dyDescent="0.25">
      <c r="A399" s="126" t="str">
        <f t="shared" si="13"/>
        <v/>
      </c>
      <c r="B399" s="210" t="str">
        <f>IFERROR(VLOOKUP($C399,Nachschlagen!$B$2:$C$64,2, FALSE),"")</f>
        <v/>
      </c>
      <c r="C399" s="257"/>
      <c r="D399" s="244"/>
      <c r="E399" s="245"/>
      <c r="F399" s="108"/>
      <c r="G399" s="108"/>
      <c r="H399" s="244"/>
      <c r="I399" s="244"/>
      <c r="J399" s="250"/>
      <c r="K399" s="250"/>
      <c r="L399" s="123">
        <f t="shared" si="12"/>
        <v>0</v>
      </c>
      <c r="M399" s="244"/>
      <c r="N399" s="244"/>
      <c r="O399" s="244"/>
      <c r="P399" s="124" t="str">
        <f>IF('Belegliste Pb'!P399=0,"~",'Belegliste Pb'!P399)</f>
        <v>~</v>
      </c>
      <c r="Q399" s="125" t="str">
        <f>IF('Belegliste Pb'!Q399=0,"~",'Belegliste Pb'!Q399)</f>
        <v>~</v>
      </c>
      <c r="R399" s="124" t="str">
        <f>IF('Belegliste Pb'!R399=0,"~",'Belegliste Pb'!R399)</f>
        <v>~</v>
      </c>
      <c r="S399" s="251" t="str">
        <f>IF(R399="~","~",'Belegliste Pb'!S399)</f>
        <v>~</v>
      </c>
      <c r="T399" s="251" t="str">
        <f>IF(R399="~","~",'Belegliste Pb'!T399)</f>
        <v>~</v>
      </c>
      <c r="U399" s="97" t="str">
        <f>IF('Belegliste Pb'!U399=0,"~",'Belegliste Pb'!U399)</f>
        <v>~</v>
      </c>
    </row>
    <row r="400" spans="1:21" ht="30" hidden="1" customHeight="1" x14ac:dyDescent="0.25">
      <c r="A400" s="126" t="str">
        <f t="shared" si="13"/>
        <v/>
      </c>
      <c r="B400" s="210" t="str">
        <f>IFERROR(VLOOKUP($C400,Nachschlagen!$B$2:$C$64,2, FALSE),"")</f>
        <v/>
      </c>
      <c r="C400" s="257"/>
      <c r="D400" s="244"/>
      <c r="E400" s="245"/>
      <c r="F400" s="108"/>
      <c r="G400" s="108"/>
      <c r="H400" s="244"/>
      <c r="I400" s="244"/>
      <c r="J400" s="250"/>
      <c r="K400" s="250"/>
      <c r="L400" s="123">
        <f t="shared" si="12"/>
        <v>0</v>
      </c>
      <c r="M400" s="244"/>
      <c r="N400" s="244"/>
      <c r="O400" s="244"/>
      <c r="P400" s="124" t="str">
        <f>IF('Belegliste Pb'!P400=0,"~",'Belegliste Pb'!P400)</f>
        <v>~</v>
      </c>
      <c r="Q400" s="125" t="str">
        <f>IF('Belegliste Pb'!Q400=0,"~",'Belegliste Pb'!Q400)</f>
        <v>~</v>
      </c>
      <c r="R400" s="124" t="str">
        <f>IF('Belegliste Pb'!R400=0,"~",'Belegliste Pb'!R400)</f>
        <v>~</v>
      </c>
      <c r="S400" s="251" t="str">
        <f>IF(R400="~","~",'Belegliste Pb'!S400)</f>
        <v>~</v>
      </c>
      <c r="T400" s="251" t="str">
        <f>IF(R400="~","~",'Belegliste Pb'!T400)</f>
        <v>~</v>
      </c>
      <c r="U400" s="97" t="str">
        <f>IF('Belegliste Pb'!U400=0,"~",'Belegliste Pb'!U400)</f>
        <v>~</v>
      </c>
    </row>
    <row r="401" spans="1:21" ht="30" hidden="1" customHeight="1" x14ac:dyDescent="0.25">
      <c r="A401" s="126" t="str">
        <f t="shared" si="13"/>
        <v/>
      </c>
      <c r="B401" s="210" t="str">
        <f>IFERROR(VLOOKUP($C401,Nachschlagen!$B$2:$C$64,2, FALSE),"")</f>
        <v/>
      </c>
      <c r="C401" s="257"/>
      <c r="D401" s="244"/>
      <c r="E401" s="245"/>
      <c r="F401" s="108"/>
      <c r="G401" s="108"/>
      <c r="H401" s="244"/>
      <c r="I401" s="244"/>
      <c r="J401" s="250"/>
      <c r="K401" s="250"/>
      <c r="L401" s="123">
        <f t="shared" si="12"/>
        <v>0</v>
      </c>
      <c r="M401" s="244"/>
      <c r="N401" s="244"/>
      <c r="O401" s="244"/>
      <c r="P401" s="124" t="str">
        <f>IF('Belegliste Pb'!P401=0,"~",'Belegliste Pb'!P401)</f>
        <v>~</v>
      </c>
      <c r="Q401" s="125" t="str">
        <f>IF('Belegliste Pb'!Q401=0,"~",'Belegliste Pb'!Q401)</f>
        <v>~</v>
      </c>
      <c r="R401" s="124" t="str">
        <f>IF('Belegliste Pb'!R401=0,"~",'Belegliste Pb'!R401)</f>
        <v>~</v>
      </c>
      <c r="S401" s="251" t="str">
        <f>IF(R401="~","~",'Belegliste Pb'!S401)</f>
        <v>~</v>
      </c>
      <c r="T401" s="251" t="str">
        <f>IF(R401="~","~",'Belegliste Pb'!T401)</f>
        <v>~</v>
      </c>
      <c r="U401" s="97" t="str">
        <f>IF('Belegliste Pb'!U401=0,"~",'Belegliste Pb'!U401)</f>
        <v>~</v>
      </c>
    </row>
    <row r="402" spans="1:21" ht="30" hidden="1" customHeight="1" x14ac:dyDescent="0.25">
      <c r="A402" s="126" t="str">
        <f t="shared" si="13"/>
        <v/>
      </c>
      <c r="B402" s="210" t="str">
        <f>IFERROR(VLOOKUP($C402,Nachschlagen!$B$2:$C$64,2, FALSE),"")</f>
        <v/>
      </c>
      <c r="C402" s="257"/>
      <c r="D402" s="244"/>
      <c r="E402" s="245"/>
      <c r="F402" s="108"/>
      <c r="G402" s="108"/>
      <c r="H402" s="244"/>
      <c r="I402" s="244"/>
      <c r="J402" s="250"/>
      <c r="K402" s="250"/>
      <c r="L402" s="123">
        <f t="shared" si="12"/>
        <v>0</v>
      </c>
      <c r="M402" s="244"/>
      <c r="N402" s="244"/>
      <c r="O402" s="244"/>
      <c r="P402" s="124" t="str">
        <f>IF('Belegliste Pb'!P402=0,"~",'Belegliste Pb'!P402)</f>
        <v>~</v>
      </c>
      <c r="Q402" s="125" t="str">
        <f>IF('Belegliste Pb'!Q402=0,"~",'Belegliste Pb'!Q402)</f>
        <v>~</v>
      </c>
      <c r="R402" s="124" t="str">
        <f>IF('Belegliste Pb'!R402=0,"~",'Belegliste Pb'!R402)</f>
        <v>~</v>
      </c>
      <c r="S402" s="251" t="str">
        <f>IF(R402="~","~",'Belegliste Pb'!S402)</f>
        <v>~</v>
      </c>
      <c r="T402" s="251" t="str">
        <f>IF(R402="~","~",'Belegliste Pb'!T402)</f>
        <v>~</v>
      </c>
      <c r="U402" s="97" t="str">
        <f>IF('Belegliste Pb'!U402=0,"~",'Belegliste Pb'!U402)</f>
        <v>~</v>
      </c>
    </row>
    <row r="403" spans="1:21" ht="30" hidden="1" customHeight="1" x14ac:dyDescent="0.25">
      <c r="A403" s="126" t="str">
        <f t="shared" si="13"/>
        <v/>
      </c>
      <c r="B403" s="210" t="str">
        <f>IFERROR(VLOOKUP($C403,Nachschlagen!$B$2:$C$64,2, FALSE),"")</f>
        <v/>
      </c>
      <c r="C403" s="257"/>
      <c r="D403" s="244"/>
      <c r="E403" s="245"/>
      <c r="F403" s="108"/>
      <c r="G403" s="108"/>
      <c r="H403" s="244"/>
      <c r="I403" s="244"/>
      <c r="J403" s="250"/>
      <c r="K403" s="250"/>
      <c r="L403" s="123">
        <f t="shared" ref="L403:L466" si="14">IFERROR(K403/J403,0)</f>
        <v>0</v>
      </c>
      <c r="M403" s="244"/>
      <c r="N403" s="244"/>
      <c r="O403" s="244"/>
      <c r="P403" s="124" t="str">
        <f>IF('Belegliste Pb'!P403=0,"~",'Belegliste Pb'!P403)</f>
        <v>~</v>
      </c>
      <c r="Q403" s="125" t="str">
        <f>IF('Belegliste Pb'!Q403=0,"~",'Belegliste Pb'!Q403)</f>
        <v>~</v>
      </c>
      <c r="R403" s="124" t="str">
        <f>IF('Belegliste Pb'!R403=0,"~",'Belegliste Pb'!R403)</f>
        <v>~</v>
      </c>
      <c r="S403" s="251" t="str">
        <f>IF(R403="~","~",'Belegliste Pb'!S403)</f>
        <v>~</v>
      </c>
      <c r="T403" s="251" t="str">
        <f>IF(R403="~","~",'Belegliste Pb'!T403)</f>
        <v>~</v>
      </c>
      <c r="U403" s="97" t="str">
        <f>IF('Belegliste Pb'!U403=0,"~",'Belegliste Pb'!U403)</f>
        <v>~</v>
      </c>
    </row>
    <row r="404" spans="1:21" ht="30" hidden="1" customHeight="1" x14ac:dyDescent="0.25">
      <c r="A404" s="126" t="str">
        <f t="shared" si="13"/>
        <v/>
      </c>
      <c r="B404" s="210" t="str">
        <f>IFERROR(VLOOKUP($C404,Nachschlagen!$B$2:$C$64,2, FALSE),"")</f>
        <v/>
      </c>
      <c r="C404" s="257"/>
      <c r="D404" s="244"/>
      <c r="E404" s="245"/>
      <c r="F404" s="108"/>
      <c r="G404" s="108"/>
      <c r="H404" s="244"/>
      <c r="I404" s="244"/>
      <c r="J404" s="250"/>
      <c r="K404" s="250"/>
      <c r="L404" s="123">
        <f t="shared" si="14"/>
        <v>0</v>
      </c>
      <c r="M404" s="244"/>
      <c r="N404" s="244"/>
      <c r="O404" s="244"/>
      <c r="P404" s="124" t="str">
        <f>IF('Belegliste Pb'!P404=0,"~",'Belegliste Pb'!P404)</f>
        <v>~</v>
      </c>
      <c r="Q404" s="125" t="str">
        <f>IF('Belegliste Pb'!Q404=0,"~",'Belegliste Pb'!Q404)</f>
        <v>~</v>
      </c>
      <c r="R404" s="124" t="str">
        <f>IF('Belegliste Pb'!R404=0,"~",'Belegliste Pb'!R404)</f>
        <v>~</v>
      </c>
      <c r="S404" s="251" t="str">
        <f>IF(R404="~","~",'Belegliste Pb'!S404)</f>
        <v>~</v>
      </c>
      <c r="T404" s="251" t="str">
        <f>IF(R404="~","~",'Belegliste Pb'!T404)</f>
        <v>~</v>
      </c>
      <c r="U404" s="97" t="str">
        <f>IF('Belegliste Pb'!U404=0,"~",'Belegliste Pb'!U404)</f>
        <v>~</v>
      </c>
    </row>
    <row r="405" spans="1:21" ht="30" hidden="1" customHeight="1" x14ac:dyDescent="0.25">
      <c r="A405" s="126" t="str">
        <f t="shared" si="13"/>
        <v/>
      </c>
      <c r="B405" s="210" t="str">
        <f>IFERROR(VLOOKUP($C405,Nachschlagen!$B$2:$C$64,2, FALSE),"")</f>
        <v/>
      </c>
      <c r="C405" s="257"/>
      <c r="D405" s="244"/>
      <c r="E405" s="245"/>
      <c r="F405" s="108"/>
      <c r="G405" s="108"/>
      <c r="H405" s="244"/>
      <c r="I405" s="244"/>
      <c r="J405" s="250"/>
      <c r="K405" s="250"/>
      <c r="L405" s="123">
        <f t="shared" si="14"/>
        <v>0</v>
      </c>
      <c r="M405" s="244"/>
      <c r="N405" s="244"/>
      <c r="O405" s="244"/>
      <c r="P405" s="124" t="str">
        <f>IF('Belegliste Pb'!P405=0,"~",'Belegliste Pb'!P405)</f>
        <v>~</v>
      </c>
      <c r="Q405" s="125" t="str">
        <f>IF('Belegliste Pb'!Q405=0,"~",'Belegliste Pb'!Q405)</f>
        <v>~</v>
      </c>
      <c r="R405" s="124" t="str">
        <f>IF('Belegliste Pb'!R405=0,"~",'Belegliste Pb'!R405)</f>
        <v>~</v>
      </c>
      <c r="S405" s="251" t="str">
        <f>IF(R405="~","~",'Belegliste Pb'!S405)</f>
        <v>~</v>
      </c>
      <c r="T405" s="251" t="str">
        <f>IF(R405="~","~",'Belegliste Pb'!T405)</f>
        <v>~</v>
      </c>
      <c r="U405" s="97" t="str">
        <f>IF('Belegliste Pb'!U405=0,"~",'Belegliste Pb'!U405)</f>
        <v>~</v>
      </c>
    </row>
    <row r="406" spans="1:21" ht="30" hidden="1" customHeight="1" x14ac:dyDescent="0.25">
      <c r="A406" s="126" t="str">
        <f t="shared" si="13"/>
        <v/>
      </c>
      <c r="B406" s="210" t="str">
        <f>IFERROR(VLOOKUP($C406,Nachschlagen!$B$2:$C$64,2, FALSE),"")</f>
        <v/>
      </c>
      <c r="C406" s="257"/>
      <c r="D406" s="244"/>
      <c r="E406" s="245"/>
      <c r="F406" s="108"/>
      <c r="G406" s="108"/>
      <c r="H406" s="244"/>
      <c r="I406" s="244"/>
      <c r="J406" s="250"/>
      <c r="K406" s="250"/>
      <c r="L406" s="123">
        <f t="shared" si="14"/>
        <v>0</v>
      </c>
      <c r="M406" s="244"/>
      <c r="N406" s="244"/>
      <c r="O406" s="244"/>
      <c r="P406" s="124" t="str">
        <f>IF('Belegliste Pb'!P406=0,"~",'Belegliste Pb'!P406)</f>
        <v>~</v>
      </c>
      <c r="Q406" s="125" t="str">
        <f>IF('Belegliste Pb'!Q406=0,"~",'Belegliste Pb'!Q406)</f>
        <v>~</v>
      </c>
      <c r="R406" s="124" t="str">
        <f>IF('Belegliste Pb'!R406=0,"~",'Belegliste Pb'!R406)</f>
        <v>~</v>
      </c>
      <c r="S406" s="251" t="str">
        <f>IF(R406="~","~",'Belegliste Pb'!S406)</f>
        <v>~</v>
      </c>
      <c r="T406" s="251" t="str">
        <f>IF(R406="~","~",'Belegliste Pb'!T406)</f>
        <v>~</v>
      </c>
      <c r="U406" s="97" t="str">
        <f>IF('Belegliste Pb'!U406=0,"~",'Belegliste Pb'!U406)</f>
        <v>~</v>
      </c>
    </row>
    <row r="407" spans="1:21" ht="30" hidden="1" customHeight="1" x14ac:dyDescent="0.25">
      <c r="A407" s="126" t="str">
        <f t="shared" si="13"/>
        <v/>
      </c>
      <c r="B407" s="210" t="str">
        <f>IFERROR(VLOOKUP($C407,Nachschlagen!$B$2:$C$64,2, FALSE),"")</f>
        <v/>
      </c>
      <c r="C407" s="257"/>
      <c r="D407" s="244"/>
      <c r="E407" s="245"/>
      <c r="F407" s="108"/>
      <c r="G407" s="108"/>
      <c r="H407" s="244"/>
      <c r="I407" s="244"/>
      <c r="J407" s="250"/>
      <c r="K407" s="250"/>
      <c r="L407" s="123">
        <f t="shared" si="14"/>
        <v>0</v>
      </c>
      <c r="M407" s="244"/>
      <c r="N407" s="244"/>
      <c r="O407" s="244"/>
      <c r="P407" s="124" t="str">
        <f>IF('Belegliste Pb'!P407=0,"~",'Belegliste Pb'!P407)</f>
        <v>~</v>
      </c>
      <c r="Q407" s="125" t="str">
        <f>IF('Belegliste Pb'!Q407=0,"~",'Belegliste Pb'!Q407)</f>
        <v>~</v>
      </c>
      <c r="R407" s="124" t="str">
        <f>IF('Belegliste Pb'!R407=0,"~",'Belegliste Pb'!R407)</f>
        <v>~</v>
      </c>
      <c r="S407" s="251" t="str">
        <f>IF(R407="~","~",'Belegliste Pb'!S407)</f>
        <v>~</v>
      </c>
      <c r="T407" s="251" t="str">
        <f>IF(R407="~","~",'Belegliste Pb'!T407)</f>
        <v>~</v>
      </c>
      <c r="U407" s="97" t="str">
        <f>IF('Belegliste Pb'!U407=0,"~",'Belegliste Pb'!U407)</f>
        <v>~</v>
      </c>
    </row>
    <row r="408" spans="1:21" ht="30" hidden="1" customHeight="1" x14ac:dyDescent="0.25">
      <c r="A408" s="126" t="str">
        <f t="shared" si="13"/>
        <v/>
      </c>
      <c r="B408" s="210" t="str">
        <f>IFERROR(VLOOKUP($C408,Nachschlagen!$B$2:$C$64,2, FALSE),"")</f>
        <v/>
      </c>
      <c r="C408" s="257"/>
      <c r="D408" s="244"/>
      <c r="E408" s="245"/>
      <c r="F408" s="108"/>
      <c r="G408" s="108"/>
      <c r="H408" s="244"/>
      <c r="I408" s="244"/>
      <c r="J408" s="250"/>
      <c r="K408" s="250"/>
      <c r="L408" s="123">
        <f t="shared" si="14"/>
        <v>0</v>
      </c>
      <c r="M408" s="244"/>
      <c r="N408" s="244"/>
      <c r="O408" s="244"/>
      <c r="P408" s="124" t="str">
        <f>IF('Belegliste Pb'!P408=0,"~",'Belegliste Pb'!P408)</f>
        <v>~</v>
      </c>
      <c r="Q408" s="125" t="str">
        <f>IF('Belegliste Pb'!Q408=0,"~",'Belegliste Pb'!Q408)</f>
        <v>~</v>
      </c>
      <c r="R408" s="124" t="str">
        <f>IF('Belegliste Pb'!R408=0,"~",'Belegliste Pb'!R408)</f>
        <v>~</v>
      </c>
      <c r="S408" s="251" t="str">
        <f>IF(R408="~","~",'Belegliste Pb'!S408)</f>
        <v>~</v>
      </c>
      <c r="T408" s="251" t="str">
        <f>IF(R408="~","~",'Belegliste Pb'!T408)</f>
        <v>~</v>
      </c>
      <c r="U408" s="97" t="str">
        <f>IF('Belegliste Pb'!U408=0,"~",'Belegliste Pb'!U408)</f>
        <v>~</v>
      </c>
    </row>
    <row r="409" spans="1:21" ht="30" hidden="1" customHeight="1" x14ac:dyDescent="0.25">
      <c r="A409" s="126" t="str">
        <f t="shared" si="13"/>
        <v/>
      </c>
      <c r="B409" s="210" t="str">
        <f>IFERROR(VLOOKUP($C409,Nachschlagen!$B$2:$C$64,2, FALSE),"")</f>
        <v/>
      </c>
      <c r="C409" s="257"/>
      <c r="D409" s="244"/>
      <c r="E409" s="245"/>
      <c r="F409" s="108"/>
      <c r="G409" s="108"/>
      <c r="H409" s="244"/>
      <c r="I409" s="244"/>
      <c r="J409" s="250"/>
      <c r="K409" s="250"/>
      <c r="L409" s="123">
        <f t="shared" si="14"/>
        <v>0</v>
      </c>
      <c r="M409" s="244"/>
      <c r="N409" s="244"/>
      <c r="O409" s="244"/>
      <c r="P409" s="124" t="str">
        <f>IF('Belegliste Pb'!P409=0,"~",'Belegliste Pb'!P409)</f>
        <v>~</v>
      </c>
      <c r="Q409" s="125" t="str">
        <f>IF('Belegliste Pb'!Q409=0,"~",'Belegliste Pb'!Q409)</f>
        <v>~</v>
      </c>
      <c r="R409" s="124" t="str">
        <f>IF('Belegliste Pb'!R409=0,"~",'Belegliste Pb'!R409)</f>
        <v>~</v>
      </c>
      <c r="S409" s="251" t="str">
        <f>IF(R409="~","~",'Belegliste Pb'!S409)</f>
        <v>~</v>
      </c>
      <c r="T409" s="251" t="str">
        <f>IF(R409="~","~",'Belegliste Pb'!T409)</f>
        <v>~</v>
      </c>
      <c r="U409" s="97" t="str">
        <f>IF('Belegliste Pb'!U409=0,"~",'Belegliste Pb'!U409)</f>
        <v>~</v>
      </c>
    </row>
    <row r="410" spans="1:21" ht="30" hidden="1" customHeight="1" x14ac:dyDescent="0.25">
      <c r="A410" s="126" t="str">
        <f t="shared" si="13"/>
        <v/>
      </c>
      <c r="B410" s="210" t="str">
        <f>IFERROR(VLOOKUP($C410,Nachschlagen!$B$2:$C$64,2, FALSE),"")</f>
        <v/>
      </c>
      <c r="C410" s="257"/>
      <c r="D410" s="244"/>
      <c r="E410" s="245"/>
      <c r="F410" s="108"/>
      <c r="G410" s="108"/>
      <c r="H410" s="244"/>
      <c r="I410" s="244"/>
      <c r="J410" s="250"/>
      <c r="K410" s="250"/>
      <c r="L410" s="123">
        <f t="shared" si="14"/>
        <v>0</v>
      </c>
      <c r="M410" s="244"/>
      <c r="N410" s="244"/>
      <c r="O410" s="244"/>
      <c r="P410" s="124" t="str">
        <f>IF('Belegliste Pb'!P410=0,"~",'Belegliste Pb'!P410)</f>
        <v>~</v>
      </c>
      <c r="Q410" s="125" t="str">
        <f>IF('Belegliste Pb'!Q410=0,"~",'Belegliste Pb'!Q410)</f>
        <v>~</v>
      </c>
      <c r="R410" s="124" t="str">
        <f>IF('Belegliste Pb'!R410=0,"~",'Belegliste Pb'!R410)</f>
        <v>~</v>
      </c>
      <c r="S410" s="251" t="str">
        <f>IF(R410="~","~",'Belegliste Pb'!S410)</f>
        <v>~</v>
      </c>
      <c r="T410" s="251" t="str">
        <f>IF(R410="~","~",'Belegliste Pb'!T410)</f>
        <v>~</v>
      </c>
      <c r="U410" s="97" t="str">
        <f>IF('Belegliste Pb'!U410=0,"~",'Belegliste Pb'!U410)</f>
        <v>~</v>
      </c>
    </row>
    <row r="411" spans="1:21" ht="30" hidden="1" customHeight="1" x14ac:dyDescent="0.25">
      <c r="A411" s="126" t="str">
        <f t="shared" si="13"/>
        <v/>
      </c>
      <c r="B411" s="210" t="str">
        <f>IFERROR(VLOOKUP($C411,Nachschlagen!$B$2:$C$64,2, FALSE),"")</f>
        <v/>
      </c>
      <c r="C411" s="257"/>
      <c r="D411" s="244"/>
      <c r="E411" s="245"/>
      <c r="F411" s="108"/>
      <c r="G411" s="108"/>
      <c r="H411" s="244"/>
      <c r="I411" s="244"/>
      <c r="J411" s="250"/>
      <c r="K411" s="250"/>
      <c r="L411" s="123">
        <f t="shared" si="14"/>
        <v>0</v>
      </c>
      <c r="M411" s="244"/>
      <c r="N411" s="244"/>
      <c r="O411" s="244"/>
      <c r="P411" s="124" t="str">
        <f>IF('Belegliste Pb'!P411=0,"~",'Belegliste Pb'!P411)</f>
        <v>~</v>
      </c>
      <c r="Q411" s="125" t="str">
        <f>IF('Belegliste Pb'!Q411=0,"~",'Belegliste Pb'!Q411)</f>
        <v>~</v>
      </c>
      <c r="R411" s="124" t="str">
        <f>IF('Belegliste Pb'!R411=0,"~",'Belegliste Pb'!R411)</f>
        <v>~</v>
      </c>
      <c r="S411" s="251" t="str">
        <f>IF(R411="~","~",'Belegliste Pb'!S411)</f>
        <v>~</v>
      </c>
      <c r="T411" s="251" t="str">
        <f>IF(R411="~","~",'Belegliste Pb'!T411)</f>
        <v>~</v>
      </c>
      <c r="U411" s="97" t="str">
        <f>IF('Belegliste Pb'!U411=0,"~",'Belegliste Pb'!U411)</f>
        <v>~</v>
      </c>
    </row>
    <row r="412" spans="1:21" ht="30" hidden="1" customHeight="1" x14ac:dyDescent="0.25">
      <c r="A412" s="126" t="str">
        <f t="shared" si="13"/>
        <v/>
      </c>
      <c r="B412" s="210" t="str">
        <f>IFERROR(VLOOKUP($C412,Nachschlagen!$B$2:$C$64,2, FALSE),"")</f>
        <v/>
      </c>
      <c r="C412" s="257"/>
      <c r="D412" s="244"/>
      <c r="E412" s="245"/>
      <c r="F412" s="108"/>
      <c r="G412" s="108"/>
      <c r="H412" s="244"/>
      <c r="I412" s="244"/>
      <c r="J412" s="250"/>
      <c r="K412" s="250"/>
      <c r="L412" s="123">
        <f t="shared" si="14"/>
        <v>0</v>
      </c>
      <c r="M412" s="244"/>
      <c r="N412" s="244"/>
      <c r="O412" s="244"/>
      <c r="P412" s="124" t="str">
        <f>IF('Belegliste Pb'!P412=0,"~",'Belegliste Pb'!P412)</f>
        <v>~</v>
      </c>
      <c r="Q412" s="125" t="str">
        <f>IF('Belegliste Pb'!Q412=0,"~",'Belegliste Pb'!Q412)</f>
        <v>~</v>
      </c>
      <c r="R412" s="124" t="str">
        <f>IF('Belegliste Pb'!R412=0,"~",'Belegliste Pb'!R412)</f>
        <v>~</v>
      </c>
      <c r="S412" s="251" t="str">
        <f>IF(R412="~","~",'Belegliste Pb'!S412)</f>
        <v>~</v>
      </c>
      <c r="T412" s="251" t="str">
        <f>IF(R412="~","~",'Belegliste Pb'!T412)</f>
        <v>~</v>
      </c>
      <c r="U412" s="97" t="str">
        <f>IF('Belegliste Pb'!U412=0,"~",'Belegliste Pb'!U412)</f>
        <v>~</v>
      </c>
    </row>
    <row r="413" spans="1:21" ht="30" hidden="1" customHeight="1" x14ac:dyDescent="0.25">
      <c r="A413" s="126" t="str">
        <f t="shared" si="13"/>
        <v/>
      </c>
      <c r="B413" s="210" t="str">
        <f>IFERROR(VLOOKUP($C413,Nachschlagen!$B$2:$C$64,2, FALSE),"")</f>
        <v/>
      </c>
      <c r="C413" s="257"/>
      <c r="D413" s="244"/>
      <c r="E413" s="245"/>
      <c r="F413" s="108"/>
      <c r="G413" s="108"/>
      <c r="H413" s="244"/>
      <c r="I413" s="244"/>
      <c r="J413" s="250"/>
      <c r="K413" s="250"/>
      <c r="L413" s="123">
        <f t="shared" si="14"/>
        <v>0</v>
      </c>
      <c r="M413" s="244"/>
      <c r="N413" s="244"/>
      <c r="O413" s="244"/>
      <c r="P413" s="124" t="str">
        <f>IF('Belegliste Pb'!P413=0,"~",'Belegliste Pb'!P413)</f>
        <v>~</v>
      </c>
      <c r="Q413" s="125" t="str">
        <f>IF('Belegliste Pb'!Q413=0,"~",'Belegliste Pb'!Q413)</f>
        <v>~</v>
      </c>
      <c r="R413" s="124" t="str">
        <f>IF('Belegliste Pb'!R413=0,"~",'Belegliste Pb'!R413)</f>
        <v>~</v>
      </c>
      <c r="S413" s="251" t="str">
        <f>IF(R413="~","~",'Belegliste Pb'!S413)</f>
        <v>~</v>
      </c>
      <c r="T413" s="251" t="str">
        <f>IF(R413="~","~",'Belegliste Pb'!T413)</f>
        <v>~</v>
      </c>
      <c r="U413" s="97" t="str">
        <f>IF('Belegliste Pb'!U413=0,"~",'Belegliste Pb'!U413)</f>
        <v>~</v>
      </c>
    </row>
    <row r="414" spans="1:21" ht="30" hidden="1" customHeight="1" x14ac:dyDescent="0.25">
      <c r="A414" s="126" t="str">
        <f t="shared" si="13"/>
        <v/>
      </c>
      <c r="B414" s="210" t="str">
        <f>IFERROR(VLOOKUP($C414,Nachschlagen!$B$2:$C$64,2, FALSE),"")</f>
        <v/>
      </c>
      <c r="C414" s="257"/>
      <c r="D414" s="244"/>
      <c r="E414" s="245"/>
      <c r="F414" s="108"/>
      <c r="G414" s="108"/>
      <c r="H414" s="244"/>
      <c r="I414" s="244"/>
      <c r="J414" s="250"/>
      <c r="K414" s="250"/>
      <c r="L414" s="123">
        <f t="shared" si="14"/>
        <v>0</v>
      </c>
      <c r="M414" s="244"/>
      <c r="N414" s="244"/>
      <c r="O414" s="244"/>
      <c r="P414" s="124" t="str">
        <f>IF('Belegliste Pb'!P414=0,"~",'Belegliste Pb'!P414)</f>
        <v>~</v>
      </c>
      <c r="Q414" s="125" t="str">
        <f>IF('Belegliste Pb'!Q414=0,"~",'Belegliste Pb'!Q414)</f>
        <v>~</v>
      </c>
      <c r="R414" s="124" t="str">
        <f>IF('Belegliste Pb'!R414=0,"~",'Belegliste Pb'!R414)</f>
        <v>~</v>
      </c>
      <c r="S414" s="251" t="str">
        <f>IF(R414="~","~",'Belegliste Pb'!S414)</f>
        <v>~</v>
      </c>
      <c r="T414" s="251" t="str">
        <f>IF(R414="~","~",'Belegliste Pb'!T414)</f>
        <v>~</v>
      </c>
      <c r="U414" s="97" t="str">
        <f>IF('Belegliste Pb'!U414=0,"~",'Belegliste Pb'!U414)</f>
        <v>~</v>
      </c>
    </row>
    <row r="415" spans="1:21" ht="30" hidden="1" customHeight="1" x14ac:dyDescent="0.25">
      <c r="A415" s="126" t="str">
        <f t="shared" si="13"/>
        <v/>
      </c>
      <c r="B415" s="210" t="str">
        <f>IFERROR(VLOOKUP($C415,Nachschlagen!$B$2:$C$64,2, FALSE),"")</f>
        <v/>
      </c>
      <c r="C415" s="257"/>
      <c r="D415" s="244"/>
      <c r="E415" s="245"/>
      <c r="F415" s="108"/>
      <c r="G415" s="108"/>
      <c r="H415" s="244"/>
      <c r="I415" s="244"/>
      <c r="J415" s="250"/>
      <c r="K415" s="250"/>
      <c r="L415" s="123">
        <f t="shared" si="14"/>
        <v>0</v>
      </c>
      <c r="M415" s="244"/>
      <c r="N415" s="244"/>
      <c r="O415" s="244"/>
      <c r="P415" s="124" t="str">
        <f>IF('Belegliste Pb'!P415=0,"~",'Belegliste Pb'!P415)</f>
        <v>~</v>
      </c>
      <c r="Q415" s="125" t="str">
        <f>IF('Belegliste Pb'!Q415=0,"~",'Belegliste Pb'!Q415)</f>
        <v>~</v>
      </c>
      <c r="R415" s="124" t="str">
        <f>IF('Belegliste Pb'!R415=0,"~",'Belegliste Pb'!R415)</f>
        <v>~</v>
      </c>
      <c r="S415" s="251" t="str">
        <f>IF(R415="~","~",'Belegliste Pb'!S415)</f>
        <v>~</v>
      </c>
      <c r="T415" s="251" t="str">
        <f>IF(R415="~","~",'Belegliste Pb'!T415)</f>
        <v>~</v>
      </c>
      <c r="U415" s="97" t="str">
        <f>IF('Belegliste Pb'!U415=0,"~",'Belegliste Pb'!U415)</f>
        <v>~</v>
      </c>
    </row>
    <row r="416" spans="1:21" ht="30" hidden="1" customHeight="1" x14ac:dyDescent="0.25">
      <c r="A416" s="126" t="str">
        <f t="shared" si="13"/>
        <v/>
      </c>
      <c r="B416" s="210" t="str">
        <f>IFERROR(VLOOKUP($C416,Nachschlagen!$B$2:$C$64,2, FALSE),"")</f>
        <v/>
      </c>
      <c r="C416" s="257"/>
      <c r="D416" s="244"/>
      <c r="E416" s="245"/>
      <c r="F416" s="108"/>
      <c r="G416" s="108"/>
      <c r="H416" s="244"/>
      <c r="I416" s="244"/>
      <c r="J416" s="250"/>
      <c r="K416" s="250"/>
      <c r="L416" s="123">
        <f t="shared" si="14"/>
        <v>0</v>
      </c>
      <c r="M416" s="244"/>
      <c r="N416" s="244"/>
      <c r="O416" s="244"/>
      <c r="P416" s="124" t="str">
        <f>IF('Belegliste Pb'!P416=0,"~",'Belegliste Pb'!P416)</f>
        <v>~</v>
      </c>
      <c r="Q416" s="125" t="str">
        <f>IF('Belegliste Pb'!Q416=0,"~",'Belegliste Pb'!Q416)</f>
        <v>~</v>
      </c>
      <c r="R416" s="124" t="str">
        <f>IF('Belegliste Pb'!R416=0,"~",'Belegliste Pb'!R416)</f>
        <v>~</v>
      </c>
      <c r="S416" s="251" t="str">
        <f>IF(R416="~","~",'Belegliste Pb'!S416)</f>
        <v>~</v>
      </c>
      <c r="T416" s="251" t="str">
        <f>IF(R416="~","~",'Belegliste Pb'!T416)</f>
        <v>~</v>
      </c>
      <c r="U416" s="97" t="str">
        <f>IF('Belegliste Pb'!U416=0,"~",'Belegliste Pb'!U416)</f>
        <v>~</v>
      </c>
    </row>
    <row r="417" spans="1:21" ht="30" hidden="1" customHeight="1" x14ac:dyDescent="0.25">
      <c r="A417" s="126" t="str">
        <f t="shared" si="13"/>
        <v/>
      </c>
      <c r="B417" s="210" t="str">
        <f>IFERROR(VLOOKUP($C417,Nachschlagen!$B$2:$C$64,2, FALSE),"")</f>
        <v/>
      </c>
      <c r="C417" s="257"/>
      <c r="D417" s="244"/>
      <c r="E417" s="245"/>
      <c r="F417" s="108"/>
      <c r="G417" s="108"/>
      <c r="H417" s="244"/>
      <c r="I417" s="244"/>
      <c r="J417" s="250"/>
      <c r="K417" s="250"/>
      <c r="L417" s="123">
        <f t="shared" si="14"/>
        <v>0</v>
      </c>
      <c r="M417" s="244"/>
      <c r="N417" s="244"/>
      <c r="O417" s="244"/>
      <c r="P417" s="124" t="str">
        <f>IF('Belegliste Pb'!P417=0,"~",'Belegliste Pb'!P417)</f>
        <v>~</v>
      </c>
      <c r="Q417" s="125" t="str">
        <f>IF('Belegliste Pb'!Q417=0,"~",'Belegliste Pb'!Q417)</f>
        <v>~</v>
      </c>
      <c r="R417" s="124" t="str">
        <f>IF('Belegliste Pb'!R417=0,"~",'Belegliste Pb'!R417)</f>
        <v>~</v>
      </c>
      <c r="S417" s="251" t="str">
        <f>IF(R417="~","~",'Belegliste Pb'!S417)</f>
        <v>~</v>
      </c>
      <c r="T417" s="251" t="str">
        <f>IF(R417="~","~",'Belegliste Pb'!T417)</f>
        <v>~</v>
      </c>
      <c r="U417" s="97" t="str">
        <f>IF('Belegliste Pb'!U417=0,"~",'Belegliste Pb'!U417)</f>
        <v>~</v>
      </c>
    </row>
    <row r="418" spans="1:21" ht="30" hidden="1" customHeight="1" x14ac:dyDescent="0.25">
      <c r="A418" s="126" t="str">
        <f t="shared" si="13"/>
        <v/>
      </c>
      <c r="B418" s="210" t="str">
        <f>IFERROR(VLOOKUP($C418,Nachschlagen!$B$2:$C$64,2, FALSE),"")</f>
        <v/>
      </c>
      <c r="C418" s="257"/>
      <c r="D418" s="244"/>
      <c r="E418" s="245"/>
      <c r="F418" s="108"/>
      <c r="G418" s="108"/>
      <c r="H418" s="244"/>
      <c r="I418" s="244"/>
      <c r="J418" s="250"/>
      <c r="K418" s="250"/>
      <c r="L418" s="123">
        <f t="shared" si="14"/>
        <v>0</v>
      </c>
      <c r="M418" s="244"/>
      <c r="N418" s="244"/>
      <c r="O418" s="244"/>
      <c r="P418" s="124" t="str">
        <f>IF('Belegliste Pb'!P418=0,"~",'Belegliste Pb'!P418)</f>
        <v>~</v>
      </c>
      <c r="Q418" s="125" t="str">
        <f>IF('Belegliste Pb'!Q418=0,"~",'Belegliste Pb'!Q418)</f>
        <v>~</v>
      </c>
      <c r="R418" s="124" t="str">
        <f>IF('Belegliste Pb'!R418=0,"~",'Belegliste Pb'!R418)</f>
        <v>~</v>
      </c>
      <c r="S418" s="251" t="str">
        <f>IF(R418="~","~",'Belegliste Pb'!S418)</f>
        <v>~</v>
      </c>
      <c r="T418" s="251" t="str">
        <f>IF(R418="~","~",'Belegliste Pb'!T418)</f>
        <v>~</v>
      </c>
      <c r="U418" s="97" t="str">
        <f>IF('Belegliste Pb'!U418=0,"~",'Belegliste Pb'!U418)</f>
        <v>~</v>
      </c>
    </row>
    <row r="419" spans="1:21" ht="30" hidden="1" customHeight="1" x14ac:dyDescent="0.25">
      <c r="A419" s="126" t="str">
        <f t="shared" si="13"/>
        <v/>
      </c>
      <c r="B419" s="210" t="str">
        <f>IFERROR(VLOOKUP($C419,Nachschlagen!$B$2:$C$64,2, FALSE),"")</f>
        <v/>
      </c>
      <c r="C419" s="257"/>
      <c r="D419" s="244"/>
      <c r="E419" s="245"/>
      <c r="F419" s="108"/>
      <c r="G419" s="108"/>
      <c r="H419" s="244"/>
      <c r="I419" s="244"/>
      <c r="J419" s="250"/>
      <c r="K419" s="250"/>
      <c r="L419" s="123">
        <f t="shared" si="14"/>
        <v>0</v>
      </c>
      <c r="M419" s="244"/>
      <c r="N419" s="244"/>
      <c r="O419" s="244"/>
      <c r="P419" s="124" t="str">
        <f>IF('Belegliste Pb'!P419=0,"~",'Belegliste Pb'!P419)</f>
        <v>~</v>
      </c>
      <c r="Q419" s="125" t="str">
        <f>IF('Belegliste Pb'!Q419=0,"~",'Belegliste Pb'!Q419)</f>
        <v>~</v>
      </c>
      <c r="R419" s="124" t="str">
        <f>IF('Belegliste Pb'!R419=0,"~",'Belegliste Pb'!R419)</f>
        <v>~</v>
      </c>
      <c r="S419" s="251" t="str">
        <f>IF(R419="~","~",'Belegliste Pb'!S419)</f>
        <v>~</v>
      </c>
      <c r="T419" s="251" t="str">
        <f>IF(R419="~","~",'Belegliste Pb'!T419)</f>
        <v>~</v>
      </c>
      <c r="U419" s="97" t="str">
        <f>IF('Belegliste Pb'!U419=0,"~",'Belegliste Pb'!U419)</f>
        <v>~</v>
      </c>
    </row>
    <row r="420" spans="1:21" ht="30" hidden="1" customHeight="1" x14ac:dyDescent="0.25">
      <c r="A420" s="126" t="str">
        <f t="shared" si="13"/>
        <v/>
      </c>
      <c r="B420" s="210" t="str">
        <f>IFERROR(VLOOKUP($C420,Nachschlagen!$B$2:$C$64,2, FALSE),"")</f>
        <v/>
      </c>
      <c r="C420" s="257"/>
      <c r="D420" s="244"/>
      <c r="E420" s="245"/>
      <c r="F420" s="108"/>
      <c r="G420" s="108"/>
      <c r="H420" s="244"/>
      <c r="I420" s="244"/>
      <c r="J420" s="250"/>
      <c r="K420" s="250"/>
      <c r="L420" s="123">
        <f t="shared" si="14"/>
        <v>0</v>
      </c>
      <c r="M420" s="244"/>
      <c r="N420" s="244"/>
      <c r="O420" s="244"/>
      <c r="P420" s="124" t="str">
        <f>IF('Belegliste Pb'!P420=0,"~",'Belegliste Pb'!P420)</f>
        <v>~</v>
      </c>
      <c r="Q420" s="125" t="str">
        <f>IF('Belegliste Pb'!Q420=0,"~",'Belegliste Pb'!Q420)</f>
        <v>~</v>
      </c>
      <c r="R420" s="124" t="str">
        <f>IF('Belegliste Pb'!R420=0,"~",'Belegliste Pb'!R420)</f>
        <v>~</v>
      </c>
      <c r="S420" s="251" t="str">
        <f>IF(R420="~","~",'Belegliste Pb'!S420)</f>
        <v>~</v>
      </c>
      <c r="T420" s="251" t="str">
        <f>IF(R420="~","~",'Belegliste Pb'!T420)</f>
        <v>~</v>
      </c>
      <c r="U420" s="97" t="str">
        <f>IF('Belegliste Pb'!U420=0,"~",'Belegliste Pb'!U420)</f>
        <v>~</v>
      </c>
    </row>
    <row r="421" spans="1:21" ht="30" hidden="1" customHeight="1" x14ac:dyDescent="0.25">
      <c r="A421" s="126" t="str">
        <f t="shared" si="13"/>
        <v/>
      </c>
      <c r="B421" s="210" t="str">
        <f>IFERROR(VLOOKUP($C421,Nachschlagen!$B$2:$C$64,2, FALSE),"")</f>
        <v/>
      </c>
      <c r="C421" s="257"/>
      <c r="D421" s="244"/>
      <c r="E421" s="245"/>
      <c r="F421" s="108"/>
      <c r="G421" s="108"/>
      <c r="H421" s="244"/>
      <c r="I421" s="244"/>
      <c r="J421" s="250"/>
      <c r="K421" s="250"/>
      <c r="L421" s="123">
        <f t="shared" si="14"/>
        <v>0</v>
      </c>
      <c r="M421" s="244"/>
      <c r="N421" s="244"/>
      <c r="O421" s="244"/>
      <c r="P421" s="124" t="str">
        <f>IF('Belegliste Pb'!P421=0,"~",'Belegliste Pb'!P421)</f>
        <v>~</v>
      </c>
      <c r="Q421" s="125" t="str">
        <f>IF('Belegliste Pb'!Q421=0,"~",'Belegliste Pb'!Q421)</f>
        <v>~</v>
      </c>
      <c r="R421" s="124" t="str">
        <f>IF('Belegliste Pb'!R421=0,"~",'Belegliste Pb'!R421)</f>
        <v>~</v>
      </c>
      <c r="S421" s="251" t="str">
        <f>IF(R421="~","~",'Belegliste Pb'!S421)</f>
        <v>~</v>
      </c>
      <c r="T421" s="251" t="str">
        <f>IF(R421="~","~",'Belegliste Pb'!T421)</f>
        <v>~</v>
      </c>
      <c r="U421" s="97" t="str">
        <f>IF('Belegliste Pb'!U421=0,"~",'Belegliste Pb'!U421)</f>
        <v>~</v>
      </c>
    </row>
    <row r="422" spans="1:21" ht="30" hidden="1" customHeight="1" x14ac:dyDescent="0.25">
      <c r="A422" s="126" t="str">
        <f t="shared" si="13"/>
        <v/>
      </c>
      <c r="B422" s="210" t="str">
        <f>IFERROR(VLOOKUP($C422,Nachschlagen!$B$2:$C$64,2, FALSE),"")</f>
        <v/>
      </c>
      <c r="C422" s="257"/>
      <c r="D422" s="244"/>
      <c r="E422" s="245"/>
      <c r="F422" s="108"/>
      <c r="G422" s="108"/>
      <c r="H422" s="244"/>
      <c r="I422" s="244"/>
      <c r="J422" s="250"/>
      <c r="K422" s="250"/>
      <c r="L422" s="123">
        <f t="shared" si="14"/>
        <v>0</v>
      </c>
      <c r="M422" s="244"/>
      <c r="N422" s="244"/>
      <c r="O422" s="244"/>
      <c r="P422" s="124" t="str">
        <f>IF('Belegliste Pb'!P422=0,"~",'Belegliste Pb'!P422)</f>
        <v>~</v>
      </c>
      <c r="Q422" s="125" t="str">
        <f>IF('Belegliste Pb'!Q422=0,"~",'Belegliste Pb'!Q422)</f>
        <v>~</v>
      </c>
      <c r="R422" s="124" t="str">
        <f>IF('Belegliste Pb'!R422=0,"~",'Belegliste Pb'!R422)</f>
        <v>~</v>
      </c>
      <c r="S422" s="251" t="str">
        <f>IF(R422="~","~",'Belegliste Pb'!S422)</f>
        <v>~</v>
      </c>
      <c r="T422" s="251" t="str">
        <f>IF(R422="~","~",'Belegliste Pb'!T422)</f>
        <v>~</v>
      </c>
      <c r="U422" s="97" t="str">
        <f>IF('Belegliste Pb'!U422=0,"~",'Belegliste Pb'!U422)</f>
        <v>~</v>
      </c>
    </row>
    <row r="423" spans="1:21" ht="30" hidden="1" customHeight="1" x14ac:dyDescent="0.25">
      <c r="A423" s="126" t="str">
        <f t="shared" si="13"/>
        <v/>
      </c>
      <c r="B423" s="210" t="str">
        <f>IFERROR(VLOOKUP($C423,Nachschlagen!$B$2:$C$64,2, FALSE),"")</f>
        <v/>
      </c>
      <c r="C423" s="257"/>
      <c r="D423" s="244"/>
      <c r="E423" s="245"/>
      <c r="F423" s="108"/>
      <c r="G423" s="108"/>
      <c r="H423" s="244"/>
      <c r="I423" s="244"/>
      <c r="J423" s="250"/>
      <c r="K423" s="250"/>
      <c r="L423" s="123">
        <f t="shared" si="14"/>
        <v>0</v>
      </c>
      <c r="M423" s="244"/>
      <c r="N423" s="244"/>
      <c r="O423" s="244"/>
      <c r="P423" s="124" t="str">
        <f>IF('Belegliste Pb'!P423=0,"~",'Belegliste Pb'!P423)</f>
        <v>~</v>
      </c>
      <c r="Q423" s="125" t="str">
        <f>IF('Belegliste Pb'!Q423=0,"~",'Belegliste Pb'!Q423)</f>
        <v>~</v>
      </c>
      <c r="R423" s="124" t="str">
        <f>IF('Belegliste Pb'!R423=0,"~",'Belegliste Pb'!R423)</f>
        <v>~</v>
      </c>
      <c r="S423" s="251" t="str">
        <f>IF(R423="~","~",'Belegliste Pb'!S423)</f>
        <v>~</v>
      </c>
      <c r="T423" s="251" t="str">
        <f>IF(R423="~","~",'Belegliste Pb'!T423)</f>
        <v>~</v>
      </c>
      <c r="U423" s="97" t="str">
        <f>IF('Belegliste Pb'!U423=0,"~",'Belegliste Pb'!U423)</f>
        <v>~</v>
      </c>
    </row>
    <row r="424" spans="1:21" ht="30" hidden="1" customHeight="1" x14ac:dyDescent="0.25">
      <c r="A424" s="126" t="str">
        <f t="shared" si="13"/>
        <v/>
      </c>
      <c r="B424" s="210" t="str">
        <f>IFERROR(VLOOKUP($C424,Nachschlagen!$B$2:$C$64,2, FALSE),"")</f>
        <v/>
      </c>
      <c r="C424" s="257"/>
      <c r="D424" s="244"/>
      <c r="E424" s="245"/>
      <c r="F424" s="108"/>
      <c r="G424" s="108"/>
      <c r="H424" s="244"/>
      <c r="I424" s="244"/>
      <c r="J424" s="250"/>
      <c r="K424" s="250"/>
      <c r="L424" s="123">
        <f t="shared" si="14"/>
        <v>0</v>
      </c>
      <c r="M424" s="244"/>
      <c r="N424" s="244"/>
      <c r="O424" s="244"/>
      <c r="P424" s="124" t="str">
        <f>IF('Belegliste Pb'!P424=0,"~",'Belegliste Pb'!P424)</f>
        <v>~</v>
      </c>
      <c r="Q424" s="125" t="str">
        <f>IF('Belegliste Pb'!Q424=0,"~",'Belegliste Pb'!Q424)</f>
        <v>~</v>
      </c>
      <c r="R424" s="124" t="str">
        <f>IF('Belegliste Pb'!R424=0,"~",'Belegliste Pb'!R424)</f>
        <v>~</v>
      </c>
      <c r="S424" s="251" t="str">
        <f>IF(R424="~","~",'Belegliste Pb'!S424)</f>
        <v>~</v>
      </c>
      <c r="T424" s="251" t="str">
        <f>IF(R424="~","~",'Belegliste Pb'!T424)</f>
        <v>~</v>
      </c>
      <c r="U424" s="97" t="str">
        <f>IF('Belegliste Pb'!U424=0,"~",'Belegliste Pb'!U424)</f>
        <v>~</v>
      </c>
    </row>
    <row r="425" spans="1:21" ht="30" hidden="1" customHeight="1" x14ac:dyDescent="0.25">
      <c r="A425" s="126" t="str">
        <f t="shared" si="13"/>
        <v/>
      </c>
      <c r="B425" s="210" t="str">
        <f>IFERROR(VLOOKUP($C425,Nachschlagen!$B$2:$C$64,2, FALSE),"")</f>
        <v/>
      </c>
      <c r="C425" s="257"/>
      <c r="D425" s="244"/>
      <c r="E425" s="245"/>
      <c r="F425" s="108"/>
      <c r="G425" s="108"/>
      <c r="H425" s="244"/>
      <c r="I425" s="244"/>
      <c r="J425" s="250"/>
      <c r="K425" s="250"/>
      <c r="L425" s="123">
        <f t="shared" si="14"/>
        <v>0</v>
      </c>
      <c r="M425" s="244"/>
      <c r="N425" s="244"/>
      <c r="O425" s="244"/>
      <c r="P425" s="124" t="str">
        <f>IF('Belegliste Pb'!P425=0,"~",'Belegliste Pb'!P425)</f>
        <v>~</v>
      </c>
      <c r="Q425" s="125" t="str">
        <f>IF('Belegliste Pb'!Q425=0,"~",'Belegliste Pb'!Q425)</f>
        <v>~</v>
      </c>
      <c r="R425" s="124" t="str">
        <f>IF('Belegliste Pb'!R425=0,"~",'Belegliste Pb'!R425)</f>
        <v>~</v>
      </c>
      <c r="S425" s="251" t="str">
        <f>IF(R425="~","~",'Belegliste Pb'!S425)</f>
        <v>~</v>
      </c>
      <c r="T425" s="251" t="str">
        <f>IF(R425="~","~",'Belegliste Pb'!T425)</f>
        <v>~</v>
      </c>
      <c r="U425" s="97" t="str">
        <f>IF('Belegliste Pb'!U425=0,"~",'Belegliste Pb'!U425)</f>
        <v>~</v>
      </c>
    </row>
    <row r="426" spans="1:21" ht="30" hidden="1" customHeight="1" x14ac:dyDescent="0.25">
      <c r="A426" s="126" t="str">
        <f t="shared" si="13"/>
        <v/>
      </c>
      <c r="B426" s="210" t="str">
        <f>IFERROR(VLOOKUP($C426,Nachschlagen!$B$2:$C$64,2, FALSE),"")</f>
        <v/>
      </c>
      <c r="C426" s="257"/>
      <c r="D426" s="244"/>
      <c r="E426" s="245"/>
      <c r="F426" s="108"/>
      <c r="G426" s="108"/>
      <c r="H426" s="244"/>
      <c r="I426" s="244"/>
      <c r="J426" s="250"/>
      <c r="K426" s="250"/>
      <c r="L426" s="123">
        <f t="shared" si="14"/>
        <v>0</v>
      </c>
      <c r="M426" s="244"/>
      <c r="N426" s="244"/>
      <c r="O426" s="244"/>
      <c r="P426" s="124" t="str">
        <f>IF('Belegliste Pb'!P426=0,"~",'Belegliste Pb'!P426)</f>
        <v>~</v>
      </c>
      <c r="Q426" s="125" t="str">
        <f>IF('Belegliste Pb'!Q426=0,"~",'Belegliste Pb'!Q426)</f>
        <v>~</v>
      </c>
      <c r="R426" s="124" t="str">
        <f>IF('Belegliste Pb'!R426=0,"~",'Belegliste Pb'!R426)</f>
        <v>~</v>
      </c>
      <c r="S426" s="251" t="str">
        <f>IF(R426="~","~",'Belegliste Pb'!S426)</f>
        <v>~</v>
      </c>
      <c r="T426" s="251" t="str">
        <f>IF(R426="~","~",'Belegliste Pb'!T426)</f>
        <v>~</v>
      </c>
      <c r="U426" s="97" t="str">
        <f>IF('Belegliste Pb'!U426=0,"~",'Belegliste Pb'!U426)</f>
        <v>~</v>
      </c>
    </row>
    <row r="427" spans="1:21" ht="30" hidden="1" customHeight="1" x14ac:dyDescent="0.25">
      <c r="A427" s="126" t="str">
        <f t="shared" si="13"/>
        <v/>
      </c>
      <c r="B427" s="210" t="str">
        <f>IFERROR(VLOOKUP($C427,Nachschlagen!$B$2:$C$64,2, FALSE),"")</f>
        <v/>
      </c>
      <c r="C427" s="257"/>
      <c r="D427" s="244"/>
      <c r="E427" s="245"/>
      <c r="F427" s="108"/>
      <c r="G427" s="108"/>
      <c r="H427" s="244"/>
      <c r="I427" s="244"/>
      <c r="J427" s="250"/>
      <c r="K427" s="250"/>
      <c r="L427" s="123">
        <f t="shared" si="14"/>
        <v>0</v>
      </c>
      <c r="M427" s="244"/>
      <c r="N427" s="244"/>
      <c r="O427" s="244"/>
      <c r="P427" s="124" t="str">
        <f>IF('Belegliste Pb'!P427=0,"~",'Belegliste Pb'!P427)</f>
        <v>~</v>
      </c>
      <c r="Q427" s="125" t="str">
        <f>IF('Belegliste Pb'!Q427=0,"~",'Belegliste Pb'!Q427)</f>
        <v>~</v>
      </c>
      <c r="R427" s="124" t="str">
        <f>IF('Belegliste Pb'!R427=0,"~",'Belegliste Pb'!R427)</f>
        <v>~</v>
      </c>
      <c r="S427" s="251" t="str">
        <f>IF(R427="~","~",'Belegliste Pb'!S427)</f>
        <v>~</v>
      </c>
      <c r="T427" s="251" t="str">
        <f>IF(R427="~","~",'Belegliste Pb'!T427)</f>
        <v>~</v>
      </c>
      <c r="U427" s="97" t="str">
        <f>IF('Belegliste Pb'!U427=0,"~",'Belegliste Pb'!U427)</f>
        <v>~</v>
      </c>
    </row>
    <row r="428" spans="1:21" ht="30" hidden="1" customHeight="1" x14ac:dyDescent="0.25">
      <c r="A428" s="126" t="str">
        <f t="shared" si="13"/>
        <v/>
      </c>
      <c r="B428" s="210" t="str">
        <f>IFERROR(VLOOKUP($C428,Nachschlagen!$B$2:$C$64,2, FALSE),"")</f>
        <v/>
      </c>
      <c r="C428" s="257"/>
      <c r="D428" s="244"/>
      <c r="E428" s="245"/>
      <c r="F428" s="108"/>
      <c r="G428" s="108"/>
      <c r="H428" s="244"/>
      <c r="I428" s="244"/>
      <c r="J428" s="250"/>
      <c r="K428" s="250"/>
      <c r="L428" s="123">
        <f t="shared" si="14"/>
        <v>0</v>
      </c>
      <c r="M428" s="244"/>
      <c r="N428" s="244"/>
      <c r="O428" s="244"/>
      <c r="P428" s="124" t="str">
        <f>IF('Belegliste Pb'!P428=0,"~",'Belegliste Pb'!P428)</f>
        <v>~</v>
      </c>
      <c r="Q428" s="125" t="str">
        <f>IF('Belegliste Pb'!Q428=0,"~",'Belegliste Pb'!Q428)</f>
        <v>~</v>
      </c>
      <c r="R428" s="124" t="str">
        <f>IF('Belegliste Pb'!R428=0,"~",'Belegliste Pb'!R428)</f>
        <v>~</v>
      </c>
      <c r="S428" s="251" t="str">
        <f>IF(R428="~","~",'Belegliste Pb'!S428)</f>
        <v>~</v>
      </c>
      <c r="T428" s="251" t="str">
        <f>IF(R428="~","~",'Belegliste Pb'!T428)</f>
        <v>~</v>
      </c>
      <c r="U428" s="97" t="str">
        <f>IF('Belegliste Pb'!U428=0,"~",'Belegliste Pb'!U428)</f>
        <v>~</v>
      </c>
    </row>
    <row r="429" spans="1:21" ht="30" hidden="1" customHeight="1" x14ac:dyDescent="0.25">
      <c r="A429" s="126" t="str">
        <f t="shared" si="13"/>
        <v/>
      </c>
      <c r="B429" s="210" t="str">
        <f>IFERROR(VLOOKUP($C429,Nachschlagen!$B$2:$C$64,2, FALSE),"")</f>
        <v/>
      </c>
      <c r="C429" s="257"/>
      <c r="D429" s="244"/>
      <c r="E429" s="245"/>
      <c r="F429" s="108"/>
      <c r="G429" s="108"/>
      <c r="H429" s="244"/>
      <c r="I429" s="244"/>
      <c r="J429" s="250"/>
      <c r="K429" s="250"/>
      <c r="L429" s="123">
        <f t="shared" si="14"/>
        <v>0</v>
      </c>
      <c r="M429" s="244"/>
      <c r="N429" s="244"/>
      <c r="O429" s="244"/>
      <c r="P429" s="124" t="str">
        <f>IF('Belegliste Pb'!P429=0,"~",'Belegliste Pb'!P429)</f>
        <v>~</v>
      </c>
      <c r="Q429" s="125" t="str">
        <f>IF('Belegliste Pb'!Q429=0,"~",'Belegliste Pb'!Q429)</f>
        <v>~</v>
      </c>
      <c r="R429" s="124" t="str">
        <f>IF('Belegliste Pb'!R429=0,"~",'Belegliste Pb'!R429)</f>
        <v>~</v>
      </c>
      <c r="S429" s="251" t="str">
        <f>IF(R429="~","~",'Belegliste Pb'!S429)</f>
        <v>~</v>
      </c>
      <c r="T429" s="251" t="str">
        <f>IF(R429="~","~",'Belegliste Pb'!T429)</f>
        <v>~</v>
      </c>
      <c r="U429" s="97" t="str">
        <f>IF('Belegliste Pb'!U429=0,"~",'Belegliste Pb'!U429)</f>
        <v>~</v>
      </c>
    </row>
    <row r="430" spans="1:21" ht="30" hidden="1" customHeight="1" x14ac:dyDescent="0.25">
      <c r="A430" s="126" t="str">
        <f t="shared" si="13"/>
        <v/>
      </c>
      <c r="B430" s="210" t="str">
        <f>IFERROR(VLOOKUP($C430,Nachschlagen!$B$2:$C$64,2, FALSE),"")</f>
        <v/>
      </c>
      <c r="C430" s="257"/>
      <c r="D430" s="244"/>
      <c r="E430" s="245"/>
      <c r="F430" s="108"/>
      <c r="G430" s="108"/>
      <c r="H430" s="244"/>
      <c r="I430" s="244"/>
      <c r="J430" s="250"/>
      <c r="K430" s="250"/>
      <c r="L430" s="123">
        <f t="shared" si="14"/>
        <v>0</v>
      </c>
      <c r="M430" s="244"/>
      <c r="N430" s="244"/>
      <c r="O430" s="244"/>
      <c r="P430" s="124" t="str">
        <f>IF('Belegliste Pb'!P430=0,"~",'Belegliste Pb'!P430)</f>
        <v>~</v>
      </c>
      <c r="Q430" s="125" t="str">
        <f>IF('Belegliste Pb'!Q430=0,"~",'Belegliste Pb'!Q430)</f>
        <v>~</v>
      </c>
      <c r="R430" s="124" t="str">
        <f>IF('Belegliste Pb'!R430=0,"~",'Belegliste Pb'!R430)</f>
        <v>~</v>
      </c>
      <c r="S430" s="251" t="str">
        <f>IF(R430="~","~",'Belegliste Pb'!S430)</f>
        <v>~</v>
      </c>
      <c r="T430" s="251" t="str">
        <f>IF(R430="~","~",'Belegliste Pb'!T430)</f>
        <v>~</v>
      </c>
      <c r="U430" s="97" t="str">
        <f>IF('Belegliste Pb'!U430=0,"~",'Belegliste Pb'!U430)</f>
        <v>~</v>
      </c>
    </row>
    <row r="431" spans="1:21" ht="30" hidden="1" customHeight="1" x14ac:dyDescent="0.25">
      <c r="A431" s="126" t="str">
        <f t="shared" si="13"/>
        <v/>
      </c>
      <c r="B431" s="210" t="str">
        <f>IFERROR(VLOOKUP($C431,Nachschlagen!$B$2:$C$64,2, FALSE),"")</f>
        <v/>
      </c>
      <c r="C431" s="257"/>
      <c r="D431" s="244"/>
      <c r="E431" s="245"/>
      <c r="F431" s="108"/>
      <c r="G431" s="108"/>
      <c r="H431" s="244"/>
      <c r="I431" s="244"/>
      <c r="J431" s="250"/>
      <c r="K431" s="250"/>
      <c r="L431" s="123">
        <f t="shared" si="14"/>
        <v>0</v>
      </c>
      <c r="M431" s="244"/>
      <c r="N431" s="244"/>
      <c r="O431" s="244"/>
      <c r="P431" s="124" t="str">
        <f>IF('Belegliste Pb'!P431=0,"~",'Belegliste Pb'!P431)</f>
        <v>~</v>
      </c>
      <c r="Q431" s="125" t="str">
        <f>IF('Belegliste Pb'!Q431=0,"~",'Belegliste Pb'!Q431)</f>
        <v>~</v>
      </c>
      <c r="R431" s="124" t="str">
        <f>IF('Belegliste Pb'!R431=0,"~",'Belegliste Pb'!R431)</f>
        <v>~</v>
      </c>
      <c r="S431" s="251" t="str">
        <f>IF(R431="~","~",'Belegliste Pb'!S431)</f>
        <v>~</v>
      </c>
      <c r="T431" s="251" t="str">
        <f>IF(R431="~","~",'Belegliste Pb'!T431)</f>
        <v>~</v>
      </c>
      <c r="U431" s="97" t="str">
        <f>IF('Belegliste Pb'!U431=0,"~",'Belegliste Pb'!U431)</f>
        <v>~</v>
      </c>
    </row>
    <row r="432" spans="1:21" ht="30" hidden="1" customHeight="1" x14ac:dyDescent="0.25">
      <c r="A432" s="126" t="str">
        <f t="shared" si="13"/>
        <v/>
      </c>
      <c r="B432" s="210" t="str">
        <f>IFERROR(VLOOKUP($C432,Nachschlagen!$B$2:$C$64,2, FALSE),"")</f>
        <v/>
      </c>
      <c r="C432" s="257"/>
      <c r="D432" s="244"/>
      <c r="E432" s="245"/>
      <c r="F432" s="108"/>
      <c r="G432" s="108"/>
      <c r="H432" s="244"/>
      <c r="I432" s="244"/>
      <c r="J432" s="250"/>
      <c r="K432" s="250"/>
      <c r="L432" s="123">
        <f t="shared" si="14"/>
        <v>0</v>
      </c>
      <c r="M432" s="244"/>
      <c r="N432" s="244"/>
      <c r="O432" s="244"/>
      <c r="P432" s="124" t="str">
        <f>IF('Belegliste Pb'!P432=0,"~",'Belegliste Pb'!P432)</f>
        <v>~</v>
      </c>
      <c r="Q432" s="125" t="str">
        <f>IF('Belegliste Pb'!Q432=0,"~",'Belegliste Pb'!Q432)</f>
        <v>~</v>
      </c>
      <c r="R432" s="124" t="str">
        <f>IF('Belegliste Pb'!R432=0,"~",'Belegliste Pb'!R432)</f>
        <v>~</v>
      </c>
      <c r="S432" s="251" t="str">
        <f>IF(R432="~","~",'Belegliste Pb'!S432)</f>
        <v>~</v>
      </c>
      <c r="T432" s="251" t="str">
        <f>IF(R432="~","~",'Belegliste Pb'!T432)</f>
        <v>~</v>
      </c>
      <c r="U432" s="97" t="str">
        <f>IF('Belegliste Pb'!U432=0,"~",'Belegliste Pb'!U432)</f>
        <v>~</v>
      </c>
    </row>
    <row r="433" spans="1:21" ht="30" hidden="1" customHeight="1" x14ac:dyDescent="0.25">
      <c r="A433" s="126" t="str">
        <f t="shared" si="13"/>
        <v/>
      </c>
      <c r="B433" s="210" t="str">
        <f>IFERROR(VLOOKUP($C433,Nachschlagen!$B$2:$C$64,2, FALSE),"")</f>
        <v/>
      </c>
      <c r="C433" s="257"/>
      <c r="D433" s="244"/>
      <c r="E433" s="245"/>
      <c r="F433" s="108"/>
      <c r="G433" s="108"/>
      <c r="H433" s="244"/>
      <c r="I433" s="244"/>
      <c r="J433" s="250"/>
      <c r="K433" s="250"/>
      <c r="L433" s="123">
        <f t="shared" si="14"/>
        <v>0</v>
      </c>
      <c r="M433" s="244"/>
      <c r="N433" s="244"/>
      <c r="O433" s="244"/>
      <c r="P433" s="124" t="str">
        <f>IF('Belegliste Pb'!P433=0,"~",'Belegliste Pb'!P433)</f>
        <v>~</v>
      </c>
      <c r="Q433" s="125" t="str">
        <f>IF('Belegliste Pb'!Q433=0,"~",'Belegliste Pb'!Q433)</f>
        <v>~</v>
      </c>
      <c r="R433" s="124" t="str">
        <f>IF('Belegliste Pb'!R433=0,"~",'Belegliste Pb'!R433)</f>
        <v>~</v>
      </c>
      <c r="S433" s="251" t="str">
        <f>IF(R433="~","~",'Belegliste Pb'!S433)</f>
        <v>~</v>
      </c>
      <c r="T433" s="251" t="str">
        <f>IF(R433="~","~",'Belegliste Pb'!T433)</f>
        <v>~</v>
      </c>
      <c r="U433" s="97" t="str">
        <f>IF('Belegliste Pb'!U433=0,"~",'Belegliste Pb'!U433)</f>
        <v>~</v>
      </c>
    </row>
    <row r="434" spans="1:21" ht="30" hidden="1" customHeight="1" x14ac:dyDescent="0.25">
      <c r="A434" s="126" t="str">
        <f t="shared" si="13"/>
        <v/>
      </c>
      <c r="B434" s="210" t="str">
        <f>IFERROR(VLOOKUP($C434,Nachschlagen!$B$2:$C$64,2, FALSE),"")</f>
        <v/>
      </c>
      <c r="C434" s="257"/>
      <c r="D434" s="244"/>
      <c r="E434" s="245"/>
      <c r="F434" s="108"/>
      <c r="G434" s="108"/>
      <c r="H434" s="244"/>
      <c r="I434" s="244"/>
      <c r="J434" s="250"/>
      <c r="K434" s="250"/>
      <c r="L434" s="123">
        <f t="shared" si="14"/>
        <v>0</v>
      </c>
      <c r="M434" s="244"/>
      <c r="N434" s="244"/>
      <c r="O434" s="244"/>
      <c r="P434" s="124" t="str">
        <f>IF('Belegliste Pb'!P434=0,"~",'Belegliste Pb'!P434)</f>
        <v>~</v>
      </c>
      <c r="Q434" s="125" t="str">
        <f>IF('Belegliste Pb'!Q434=0,"~",'Belegliste Pb'!Q434)</f>
        <v>~</v>
      </c>
      <c r="R434" s="124" t="str">
        <f>IF('Belegliste Pb'!R434=0,"~",'Belegliste Pb'!R434)</f>
        <v>~</v>
      </c>
      <c r="S434" s="251" t="str">
        <f>IF(R434="~","~",'Belegliste Pb'!S434)</f>
        <v>~</v>
      </c>
      <c r="T434" s="251" t="str">
        <f>IF(R434="~","~",'Belegliste Pb'!T434)</f>
        <v>~</v>
      </c>
      <c r="U434" s="97" t="str">
        <f>IF('Belegliste Pb'!U434=0,"~",'Belegliste Pb'!U434)</f>
        <v>~</v>
      </c>
    </row>
    <row r="435" spans="1:21" ht="30" hidden="1" customHeight="1" x14ac:dyDescent="0.25">
      <c r="A435" s="126" t="str">
        <f t="shared" si="13"/>
        <v/>
      </c>
      <c r="B435" s="210" t="str">
        <f>IFERROR(VLOOKUP($C435,Nachschlagen!$B$2:$C$64,2, FALSE),"")</f>
        <v/>
      </c>
      <c r="C435" s="257"/>
      <c r="D435" s="244"/>
      <c r="E435" s="245"/>
      <c r="F435" s="108"/>
      <c r="G435" s="108"/>
      <c r="H435" s="244"/>
      <c r="I435" s="244"/>
      <c r="J435" s="250"/>
      <c r="K435" s="250"/>
      <c r="L435" s="123">
        <f t="shared" si="14"/>
        <v>0</v>
      </c>
      <c r="M435" s="244"/>
      <c r="N435" s="244"/>
      <c r="O435" s="244"/>
      <c r="P435" s="124" t="str">
        <f>IF('Belegliste Pb'!P435=0,"~",'Belegliste Pb'!P435)</f>
        <v>~</v>
      </c>
      <c r="Q435" s="125" t="str">
        <f>IF('Belegliste Pb'!Q435=0,"~",'Belegliste Pb'!Q435)</f>
        <v>~</v>
      </c>
      <c r="R435" s="124" t="str">
        <f>IF('Belegliste Pb'!R435=0,"~",'Belegliste Pb'!R435)</f>
        <v>~</v>
      </c>
      <c r="S435" s="251" t="str">
        <f>IF(R435="~","~",'Belegliste Pb'!S435)</f>
        <v>~</v>
      </c>
      <c r="T435" s="251" t="str">
        <f>IF(R435="~","~",'Belegliste Pb'!T435)</f>
        <v>~</v>
      </c>
      <c r="U435" s="97" t="str">
        <f>IF('Belegliste Pb'!U435=0,"~",'Belegliste Pb'!U435)</f>
        <v>~</v>
      </c>
    </row>
    <row r="436" spans="1:21" ht="30" hidden="1" customHeight="1" x14ac:dyDescent="0.25">
      <c r="A436" s="126" t="str">
        <f t="shared" si="13"/>
        <v/>
      </c>
      <c r="B436" s="210" t="str">
        <f>IFERROR(VLOOKUP($C436,Nachschlagen!$B$2:$C$64,2, FALSE),"")</f>
        <v/>
      </c>
      <c r="C436" s="257"/>
      <c r="D436" s="244"/>
      <c r="E436" s="245"/>
      <c r="F436" s="108"/>
      <c r="G436" s="108"/>
      <c r="H436" s="244"/>
      <c r="I436" s="244"/>
      <c r="J436" s="250"/>
      <c r="K436" s="250"/>
      <c r="L436" s="123">
        <f t="shared" si="14"/>
        <v>0</v>
      </c>
      <c r="M436" s="244"/>
      <c r="N436" s="244"/>
      <c r="O436" s="244"/>
      <c r="P436" s="124" t="str">
        <f>IF('Belegliste Pb'!P436=0,"~",'Belegliste Pb'!P436)</f>
        <v>~</v>
      </c>
      <c r="Q436" s="125" t="str">
        <f>IF('Belegliste Pb'!Q436=0,"~",'Belegliste Pb'!Q436)</f>
        <v>~</v>
      </c>
      <c r="R436" s="124" t="str">
        <f>IF('Belegliste Pb'!R436=0,"~",'Belegliste Pb'!R436)</f>
        <v>~</v>
      </c>
      <c r="S436" s="251" t="str">
        <f>IF(R436="~","~",'Belegliste Pb'!S436)</f>
        <v>~</v>
      </c>
      <c r="T436" s="251" t="str">
        <f>IF(R436="~","~",'Belegliste Pb'!T436)</f>
        <v>~</v>
      </c>
      <c r="U436" s="97" t="str">
        <f>IF('Belegliste Pb'!U436=0,"~",'Belegliste Pb'!U436)</f>
        <v>~</v>
      </c>
    </row>
    <row r="437" spans="1:21" ht="30" hidden="1" customHeight="1" x14ac:dyDescent="0.25">
      <c r="A437" s="126" t="str">
        <f t="shared" si="13"/>
        <v/>
      </c>
      <c r="B437" s="210" t="str">
        <f>IFERROR(VLOOKUP($C437,Nachschlagen!$B$2:$C$64,2, FALSE),"")</f>
        <v/>
      </c>
      <c r="C437" s="257"/>
      <c r="D437" s="244"/>
      <c r="E437" s="245"/>
      <c r="F437" s="108"/>
      <c r="G437" s="108"/>
      <c r="H437" s="244"/>
      <c r="I437" s="244"/>
      <c r="J437" s="250"/>
      <c r="K437" s="250"/>
      <c r="L437" s="123">
        <f t="shared" si="14"/>
        <v>0</v>
      </c>
      <c r="M437" s="244"/>
      <c r="N437" s="244"/>
      <c r="O437" s="244"/>
      <c r="P437" s="124" t="str">
        <f>IF('Belegliste Pb'!P437=0,"~",'Belegliste Pb'!P437)</f>
        <v>~</v>
      </c>
      <c r="Q437" s="125" t="str">
        <f>IF('Belegliste Pb'!Q437=0,"~",'Belegliste Pb'!Q437)</f>
        <v>~</v>
      </c>
      <c r="R437" s="124" t="str">
        <f>IF('Belegliste Pb'!R437=0,"~",'Belegliste Pb'!R437)</f>
        <v>~</v>
      </c>
      <c r="S437" s="251" t="str">
        <f>IF(R437="~","~",'Belegliste Pb'!S437)</f>
        <v>~</v>
      </c>
      <c r="T437" s="251" t="str">
        <f>IF(R437="~","~",'Belegliste Pb'!T437)</f>
        <v>~</v>
      </c>
      <c r="U437" s="97" t="str">
        <f>IF('Belegliste Pb'!U437=0,"~",'Belegliste Pb'!U437)</f>
        <v>~</v>
      </c>
    </row>
    <row r="438" spans="1:21" ht="30" hidden="1" customHeight="1" x14ac:dyDescent="0.25">
      <c r="A438" s="126" t="str">
        <f t="shared" si="13"/>
        <v/>
      </c>
      <c r="B438" s="210" t="str">
        <f>IFERROR(VLOOKUP($C438,Nachschlagen!$B$2:$C$64,2, FALSE),"")</f>
        <v/>
      </c>
      <c r="C438" s="257"/>
      <c r="D438" s="244"/>
      <c r="E438" s="245"/>
      <c r="F438" s="108"/>
      <c r="G438" s="108"/>
      <c r="H438" s="244"/>
      <c r="I438" s="244"/>
      <c r="J438" s="250"/>
      <c r="K438" s="250"/>
      <c r="L438" s="123">
        <f t="shared" si="14"/>
        <v>0</v>
      </c>
      <c r="M438" s="244"/>
      <c r="N438" s="244"/>
      <c r="O438" s="244"/>
      <c r="P438" s="124" t="str">
        <f>IF('Belegliste Pb'!P438=0,"~",'Belegliste Pb'!P438)</f>
        <v>~</v>
      </c>
      <c r="Q438" s="125" t="str">
        <f>IF('Belegliste Pb'!Q438=0,"~",'Belegliste Pb'!Q438)</f>
        <v>~</v>
      </c>
      <c r="R438" s="124" t="str">
        <f>IF('Belegliste Pb'!R438=0,"~",'Belegliste Pb'!R438)</f>
        <v>~</v>
      </c>
      <c r="S438" s="251" t="str">
        <f>IF(R438="~","~",'Belegliste Pb'!S438)</f>
        <v>~</v>
      </c>
      <c r="T438" s="251" t="str">
        <f>IF(R438="~","~",'Belegliste Pb'!T438)</f>
        <v>~</v>
      </c>
      <c r="U438" s="97" t="str">
        <f>IF('Belegliste Pb'!U438=0,"~",'Belegliste Pb'!U438)</f>
        <v>~</v>
      </c>
    </row>
    <row r="439" spans="1:21" ht="30" hidden="1" customHeight="1" x14ac:dyDescent="0.25">
      <c r="A439" s="126" t="str">
        <f t="shared" si="13"/>
        <v/>
      </c>
      <c r="B439" s="210" t="str">
        <f>IFERROR(VLOOKUP($C439,Nachschlagen!$B$2:$C$64,2, FALSE),"")</f>
        <v/>
      </c>
      <c r="C439" s="257"/>
      <c r="D439" s="244"/>
      <c r="E439" s="245"/>
      <c r="F439" s="108"/>
      <c r="G439" s="108"/>
      <c r="H439" s="244"/>
      <c r="I439" s="244"/>
      <c r="J439" s="250"/>
      <c r="K439" s="250"/>
      <c r="L439" s="123">
        <f t="shared" si="14"/>
        <v>0</v>
      </c>
      <c r="M439" s="244"/>
      <c r="N439" s="244"/>
      <c r="O439" s="244"/>
      <c r="P439" s="124" t="str">
        <f>IF('Belegliste Pb'!P439=0,"~",'Belegliste Pb'!P439)</f>
        <v>~</v>
      </c>
      <c r="Q439" s="125" t="str">
        <f>IF('Belegliste Pb'!Q439=0,"~",'Belegliste Pb'!Q439)</f>
        <v>~</v>
      </c>
      <c r="R439" s="124" t="str">
        <f>IF('Belegliste Pb'!R439=0,"~",'Belegliste Pb'!R439)</f>
        <v>~</v>
      </c>
      <c r="S439" s="251" t="str">
        <f>IF(R439="~","~",'Belegliste Pb'!S439)</f>
        <v>~</v>
      </c>
      <c r="T439" s="251" t="str">
        <f>IF(R439="~","~",'Belegliste Pb'!T439)</f>
        <v>~</v>
      </c>
      <c r="U439" s="97" t="str">
        <f>IF('Belegliste Pb'!U439=0,"~",'Belegliste Pb'!U439)</f>
        <v>~</v>
      </c>
    </row>
    <row r="440" spans="1:21" ht="30" hidden="1" customHeight="1" x14ac:dyDescent="0.25">
      <c r="A440" s="126" t="str">
        <f t="shared" si="13"/>
        <v/>
      </c>
      <c r="B440" s="210" t="str">
        <f>IFERROR(VLOOKUP($C440,Nachschlagen!$B$2:$C$64,2, FALSE),"")</f>
        <v/>
      </c>
      <c r="C440" s="257"/>
      <c r="D440" s="244"/>
      <c r="E440" s="245"/>
      <c r="F440" s="108"/>
      <c r="G440" s="108"/>
      <c r="H440" s="244"/>
      <c r="I440" s="244"/>
      <c r="J440" s="250"/>
      <c r="K440" s="250"/>
      <c r="L440" s="123">
        <f t="shared" si="14"/>
        <v>0</v>
      </c>
      <c r="M440" s="244"/>
      <c r="N440" s="244"/>
      <c r="O440" s="244"/>
      <c r="P440" s="124" t="str">
        <f>IF('Belegliste Pb'!P440=0,"~",'Belegliste Pb'!P440)</f>
        <v>~</v>
      </c>
      <c r="Q440" s="125" t="str">
        <f>IF('Belegliste Pb'!Q440=0,"~",'Belegliste Pb'!Q440)</f>
        <v>~</v>
      </c>
      <c r="R440" s="124" t="str">
        <f>IF('Belegliste Pb'!R440=0,"~",'Belegliste Pb'!R440)</f>
        <v>~</v>
      </c>
      <c r="S440" s="251" t="str">
        <f>IF(R440="~","~",'Belegliste Pb'!S440)</f>
        <v>~</v>
      </c>
      <c r="T440" s="251" t="str">
        <f>IF(R440="~","~",'Belegliste Pb'!T440)</f>
        <v>~</v>
      </c>
      <c r="U440" s="97" t="str">
        <f>IF('Belegliste Pb'!U440=0,"~",'Belegliste Pb'!U440)</f>
        <v>~</v>
      </c>
    </row>
    <row r="441" spans="1:21" ht="30" hidden="1" customHeight="1" x14ac:dyDescent="0.25">
      <c r="A441" s="126" t="str">
        <f t="shared" si="13"/>
        <v/>
      </c>
      <c r="B441" s="210" t="str">
        <f>IFERROR(VLOOKUP($C441,Nachschlagen!$B$2:$C$64,2, FALSE),"")</f>
        <v/>
      </c>
      <c r="C441" s="257"/>
      <c r="D441" s="244"/>
      <c r="E441" s="245"/>
      <c r="F441" s="108"/>
      <c r="G441" s="108"/>
      <c r="H441" s="244"/>
      <c r="I441" s="244"/>
      <c r="J441" s="250"/>
      <c r="K441" s="250"/>
      <c r="L441" s="123">
        <f t="shared" si="14"/>
        <v>0</v>
      </c>
      <c r="M441" s="244"/>
      <c r="N441" s="244"/>
      <c r="O441" s="244"/>
      <c r="P441" s="124" t="str">
        <f>IF('Belegliste Pb'!P441=0,"~",'Belegliste Pb'!P441)</f>
        <v>~</v>
      </c>
      <c r="Q441" s="125" t="str">
        <f>IF('Belegliste Pb'!Q441=0,"~",'Belegliste Pb'!Q441)</f>
        <v>~</v>
      </c>
      <c r="R441" s="124" t="str">
        <f>IF('Belegliste Pb'!R441=0,"~",'Belegliste Pb'!R441)</f>
        <v>~</v>
      </c>
      <c r="S441" s="251" t="str">
        <f>IF(R441="~","~",'Belegliste Pb'!S441)</f>
        <v>~</v>
      </c>
      <c r="T441" s="251" t="str">
        <f>IF(R441="~","~",'Belegliste Pb'!T441)</f>
        <v>~</v>
      </c>
      <c r="U441" s="97" t="str">
        <f>IF('Belegliste Pb'!U441=0,"~",'Belegliste Pb'!U441)</f>
        <v>~</v>
      </c>
    </row>
    <row r="442" spans="1:21" ht="30" hidden="1" customHeight="1" x14ac:dyDescent="0.25">
      <c r="A442" s="126" t="str">
        <f t="shared" si="13"/>
        <v/>
      </c>
      <c r="B442" s="210" t="str">
        <f>IFERROR(VLOOKUP($C442,Nachschlagen!$B$2:$C$64,2, FALSE),"")</f>
        <v/>
      </c>
      <c r="C442" s="257"/>
      <c r="D442" s="244"/>
      <c r="E442" s="245"/>
      <c r="F442" s="108"/>
      <c r="G442" s="108"/>
      <c r="H442" s="244"/>
      <c r="I442" s="244"/>
      <c r="J442" s="250"/>
      <c r="K442" s="250"/>
      <c r="L442" s="123">
        <f t="shared" si="14"/>
        <v>0</v>
      </c>
      <c r="M442" s="244"/>
      <c r="N442" s="244"/>
      <c r="O442" s="244"/>
      <c r="P442" s="124" t="str">
        <f>IF('Belegliste Pb'!P442=0,"~",'Belegliste Pb'!P442)</f>
        <v>~</v>
      </c>
      <c r="Q442" s="125" t="str">
        <f>IF('Belegliste Pb'!Q442=0,"~",'Belegliste Pb'!Q442)</f>
        <v>~</v>
      </c>
      <c r="R442" s="124" t="str">
        <f>IF('Belegliste Pb'!R442=0,"~",'Belegliste Pb'!R442)</f>
        <v>~</v>
      </c>
      <c r="S442" s="251" t="str">
        <f>IF(R442="~","~",'Belegliste Pb'!S442)</f>
        <v>~</v>
      </c>
      <c r="T442" s="251" t="str">
        <f>IF(R442="~","~",'Belegliste Pb'!T442)</f>
        <v>~</v>
      </c>
      <c r="U442" s="97" t="str">
        <f>IF('Belegliste Pb'!U442=0,"~",'Belegliste Pb'!U442)</f>
        <v>~</v>
      </c>
    </row>
    <row r="443" spans="1:21" ht="30" hidden="1" customHeight="1" x14ac:dyDescent="0.25">
      <c r="A443" s="126" t="str">
        <f t="shared" si="13"/>
        <v/>
      </c>
      <c r="B443" s="210" t="str">
        <f>IFERROR(VLOOKUP($C443,Nachschlagen!$B$2:$C$64,2, FALSE),"")</f>
        <v/>
      </c>
      <c r="C443" s="257"/>
      <c r="D443" s="244"/>
      <c r="E443" s="245"/>
      <c r="F443" s="108"/>
      <c r="G443" s="108"/>
      <c r="H443" s="244"/>
      <c r="I443" s="244"/>
      <c r="J443" s="250"/>
      <c r="K443" s="250"/>
      <c r="L443" s="123">
        <f t="shared" si="14"/>
        <v>0</v>
      </c>
      <c r="M443" s="244"/>
      <c r="N443" s="244"/>
      <c r="O443" s="244"/>
      <c r="P443" s="124" t="str">
        <f>IF('Belegliste Pb'!P443=0,"~",'Belegliste Pb'!P443)</f>
        <v>~</v>
      </c>
      <c r="Q443" s="125" t="str">
        <f>IF('Belegliste Pb'!Q443=0,"~",'Belegliste Pb'!Q443)</f>
        <v>~</v>
      </c>
      <c r="R443" s="124" t="str">
        <f>IF('Belegliste Pb'!R443=0,"~",'Belegliste Pb'!R443)</f>
        <v>~</v>
      </c>
      <c r="S443" s="251" t="str">
        <f>IF(R443="~","~",'Belegliste Pb'!S443)</f>
        <v>~</v>
      </c>
      <c r="T443" s="251" t="str">
        <f>IF(R443="~","~",'Belegliste Pb'!T443)</f>
        <v>~</v>
      </c>
      <c r="U443" s="97" t="str">
        <f>IF('Belegliste Pb'!U443=0,"~",'Belegliste Pb'!U443)</f>
        <v>~</v>
      </c>
    </row>
    <row r="444" spans="1:21" ht="30" hidden="1" customHeight="1" x14ac:dyDescent="0.25">
      <c r="A444" s="126" t="str">
        <f t="shared" si="13"/>
        <v/>
      </c>
      <c r="B444" s="210" t="str">
        <f>IFERROR(VLOOKUP($C444,Nachschlagen!$B$2:$C$64,2, FALSE),"")</f>
        <v/>
      </c>
      <c r="C444" s="257"/>
      <c r="D444" s="244"/>
      <c r="E444" s="245"/>
      <c r="F444" s="108"/>
      <c r="G444" s="108"/>
      <c r="H444" s="244"/>
      <c r="I444" s="244"/>
      <c r="J444" s="250"/>
      <c r="K444" s="250"/>
      <c r="L444" s="123">
        <f t="shared" si="14"/>
        <v>0</v>
      </c>
      <c r="M444" s="244"/>
      <c r="N444" s="244"/>
      <c r="O444" s="244"/>
      <c r="P444" s="124" t="str">
        <f>IF('Belegliste Pb'!P444=0,"~",'Belegliste Pb'!P444)</f>
        <v>~</v>
      </c>
      <c r="Q444" s="125" t="str">
        <f>IF('Belegliste Pb'!Q444=0,"~",'Belegliste Pb'!Q444)</f>
        <v>~</v>
      </c>
      <c r="R444" s="124" t="str">
        <f>IF('Belegliste Pb'!R444=0,"~",'Belegliste Pb'!R444)</f>
        <v>~</v>
      </c>
      <c r="S444" s="251" t="str">
        <f>IF(R444="~","~",'Belegliste Pb'!S444)</f>
        <v>~</v>
      </c>
      <c r="T444" s="251" t="str">
        <f>IF(R444="~","~",'Belegliste Pb'!T444)</f>
        <v>~</v>
      </c>
      <c r="U444" s="97" t="str">
        <f>IF('Belegliste Pb'!U444=0,"~",'Belegliste Pb'!U444)</f>
        <v>~</v>
      </c>
    </row>
    <row r="445" spans="1:21" ht="30" hidden="1" customHeight="1" x14ac:dyDescent="0.25">
      <c r="A445" s="126" t="str">
        <f t="shared" si="13"/>
        <v/>
      </c>
      <c r="B445" s="210" t="str">
        <f>IFERROR(VLOOKUP($C445,Nachschlagen!$B$2:$C$64,2, FALSE),"")</f>
        <v/>
      </c>
      <c r="C445" s="257"/>
      <c r="D445" s="244"/>
      <c r="E445" s="245"/>
      <c r="F445" s="108"/>
      <c r="G445" s="108"/>
      <c r="H445" s="244"/>
      <c r="I445" s="244"/>
      <c r="J445" s="250"/>
      <c r="K445" s="250"/>
      <c r="L445" s="123">
        <f t="shared" si="14"/>
        <v>0</v>
      </c>
      <c r="M445" s="244"/>
      <c r="N445" s="244"/>
      <c r="O445" s="244"/>
      <c r="P445" s="124" t="str">
        <f>IF('Belegliste Pb'!P445=0,"~",'Belegliste Pb'!P445)</f>
        <v>~</v>
      </c>
      <c r="Q445" s="125" t="str">
        <f>IF('Belegliste Pb'!Q445=0,"~",'Belegliste Pb'!Q445)</f>
        <v>~</v>
      </c>
      <c r="R445" s="124" t="str">
        <f>IF('Belegliste Pb'!R445=0,"~",'Belegliste Pb'!R445)</f>
        <v>~</v>
      </c>
      <c r="S445" s="251" t="str">
        <f>IF(R445="~","~",'Belegliste Pb'!S445)</f>
        <v>~</v>
      </c>
      <c r="T445" s="251" t="str">
        <f>IF(R445="~","~",'Belegliste Pb'!T445)</f>
        <v>~</v>
      </c>
      <c r="U445" s="97" t="str">
        <f>IF('Belegliste Pb'!U445=0,"~",'Belegliste Pb'!U445)</f>
        <v>~</v>
      </c>
    </row>
    <row r="446" spans="1:21" ht="30" hidden="1" customHeight="1" x14ac:dyDescent="0.25">
      <c r="A446" s="126" t="str">
        <f t="shared" si="13"/>
        <v/>
      </c>
      <c r="B446" s="210" t="str">
        <f>IFERROR(VLOOKUP($C446,Nachschlagen!$B$2:$C$64,2, FALSE),"")</f>
        <v/>
      </c>
      <c r="C446" s="257"/>
      <c r="D446" s="244"/>
      <c r="E446" s="245"/>
      <c r="F446" s="108"/>
      <c r="G446" s="108"/>
      <c r="H446" s="244"/>
      <c r="I446" s="244"/>
      <c r="J446" s="250"/>
      <c r="K446" s="250"/>
      <c r="L446" s="123">
        <f t="shared" si="14"/>
        <v>0</v>
      </c>
      <c r="M446" s="244"/>
      <c r="N446" s="244"/>
      <c r="O446" s="244"/>
      <c r="P446" s="124" t="str">
        <f>IF('Belegliste Pb'!P446=0,"~",'Belegliste Pb'!P446)</f>
        <v>~</v>
      </c>
      <c r="Q446" s="125" t="str">
        <f>IF('Belegliste Pb'!Q446=0,"~",'Belegliste Pb'!Q446)</f>
        <v>~</v>
      </c>
      <c r="R446" s="124" t="str">
        <f>IF('Belegliste Pb'!R446=0,"~",'Belegliste Pb'!R446)</f>
        <v>~</v>
      </c>
      <c r="S446" s="251" t="str">
        <f>IF(R446="~","~",'Belegliste Pb'!S446)</f>
        <v>~</v>
      </c>
      <c r="T446" s="251" t="str">
        <f>IF(R446="~","~",'Belegliste Pb'!T446)</f>
        <v>~</v>
      </c>
      <c r="U446" s="97" t="str">
        <f>IF('Belegliste Pb'!U446=0,"~",'Belegliste Pb'!U446)</f>
        <v>~</v>
      </c>
    </row>
    <row r="447" spans="1:21" ht="30" hidden="1" customHeight="1" x14ac:dyDescent="0.25">
      <c r="A447" s="126" t="str">
        <f t="shared" si="13"/>
        <v/>
      </c>
      <c r="B447" s="210" t="str">
        <f>IFERROR(VLOOKUP($C447,Nachschlagen!$B$2:$C$64,2, FALSE),"")</f>
        <v/>
      </c>
      <c r="C447" s="257"/>
      <c r="D447" s="244"/>
      <c r="E447" s="245"/>
      <c r="F447" s="108"/>
      <c r="G447" s="108"/>
      <c r="H447" s="244"/>
      <c r="I447" s="244"/>
      <c r="J447" s="250"/>
      <c r="K447" s="250"/>
      <c r="L447" s="123">
        <f t="shared" si="14"/>
        <v>0</v>
      </c>
      <c r="M447" s="244"/>
      <c r="N447" s="244"/>
      <c r="O447" s="244"/>
      <c r="P447" s="124" t="str">
        <f>IF('Belegliste Pb'!P447=0,"~",'Belegliste Pb'!P447)</f>
        <v>~</v>
      </c>
      <c r="Q447" s="125" t="str">
        <f>IF('Belegliste Pb'!Q447=0,"~",'Belegliste Pb'!Q447)</f>
        <v>~</v>
      </c>
      <c r="R447" s="124" t="str">
        <f>IF('Belegliste Pb'!R447=0,"~",'Belegliste Pb'!R447)</f>
        <v>~</v>
      </c>
      <c r="S447" s="251" t="str">
        <f>IF(R447="~","~",'Belegliste Pb'!S447)</f>
        <v>~</v>
      </c>
      <c r="T447" s="251" t="str">
        <f>IF(R447="~","~",'Belegliste Pb'!T447)</f>
        <v>~</v>
      </c>
      <c r="U447" s="97" t="str">
        <f>IF('Belegliste Pb'!U447=0,"~",'Belegliste Pb'!U447)</f>
        <v>~</v>
      </c>
    </row>
    <row r="448" spans="1:21" ht="30" hidden="1" customHeight="1" x14ac:dyDescent="0.25">
      <c r="A448" s="126" t="str">
        <f t="shared" si="13"/>
        <v/>
      </c>
      <c r="B448" s="210" t="str">
        <f>IFERROR(VLOOKUP($C448,Nachschlagen!$B$2:$C$64,2, FALSE),"")</f>
        <v/>
      </c>
      <c r="C448" s="257"/>
      <c r="D448" s="244"/>
      <c r="E448" s="245"/>
      <c r="F448" s="108"/>
      <c r="G448" s="108"/>
      <c r="H448" s="244"/>
      <c r="I448" s="244"/>
      <c r="J448" s="250"/>
      <c r="K448" s="250"/>
      <c r="L448" s="123">
        <f t="shared" si="14"/>
        <v>0</v>
      </c>
      <c r="M448" s="244"/>
      <c r="N448" s="244"/>
      <c r="O448" s="244"/>
      <c r="P448" s="124" t="str">
        <f>IF('Belegliste Pb'!P448=0,"~",'Belegliste Pb'!P448)</f>
        <v>~</v>
      </c>
      <c r="Q448" s="125" t="str">
        <f>IF('Belegliste Pb'!Q448=0,"~",'Belegliste Pb'!Q448)</f>
        <v>~</v>
      </c>
      <c r="R448" s="124" t="str">
        <f>IF('Belegliste Pb'!R448=0,"~",'Belegliste Pb'!R448)</f>
        <v>~</v>
      </c>
      <c r="S448" s="251" t="str">
        <f>IF(R448="~","~",'Belegliste Pb'!S448)</f>
        <v>~</v>
      </c>
      <c r="T448" s="251" t="str">
        <f>IF(R448="~","~",'Belegliste Pb'!T448)</f>
        <v>~</v>
      </c>
      <c r="U448" s="97" t="str">
        <f>IF('Belegliste Pb'!U448=0,"~",'Belegliste Pb'!U448)</f>
        <v>~</v>
      </c>
    </row>
    <row r="449" spans="1:21" ht="30" hidden="1" customHeight="1" x14ac:dyDescent="0.25">
      <c r="A449" s="126" t="str">
        <f t="shared" si="13"/>
        <v/>
      </c>
      <c r="B449" s="210" t="str">
        <f>IFERROR(VLOOKUP($C449,Nachschlagen!$B$2:$C$64,2, FALSE),"")</f>
        <v/>
      </c>
      <c r="C449" s="257"/>
      <c r="D449" s="244"/>
      <c r="E449" s="245"/>
      <c r="F449" s="108"/>
      <c r="G449" s="108"/>
      <c r="H449" s="244"/>
      <c r="I449" s="244"/>
      <c r="J449" s="250"/>
      <c r="K449" s="250"/>
      <c r="L449" s="123">
        <f t="shared" si="14"/>
        <v>0</v>
      </c>
      <c r="M449" s="244"/>
      <c r="N449" s="244"/>
      <c r="O449" s="244"/>
      <c r="P449" s="124" t="str">
        <f>IF('Belegliste Pb'!P449=0,"~",'Belegliste Pb'!P449)</f>
        <v>~</v>
      </c>
      <c r="Q449" s="125" t="str">
        <f>IF('Belegliste Pb'!Q449=0,"~",'Belegliste Pb'!Q449)</f>
        <v>~</v>
      </c>
      <c r="R449" s="124" t="str">
        <f>IF('Belegliste Pb'!R449=0,"~",'Belegliste Pb'!R449)</f>
        <v>~</v>
      </c>
      <c r="S449" s="251" t="str">
        <f>IF(R449="~","~",'Belegliste Pb'!S449)</f>
        <v>~</v>
      </c>
      <c r="T449" s="251" t="str">
        <f>IF(R449="~","~",'Belegliste Pb'!T449)</f>
        <v>~</v>
      </c>
      <c r="U449" s="97" t="str">
        <f>IF('Belegliste Pb'!U449=0,"~",'Belegliste Pb'!U449)</f>
        <v>~</v>
      </c>
    </row>
    <row r="450" spans="1:21" ht="30" hidden="1" customHeight="1" x14ac:dyDescent="0.25">
      <c r="A450" s="126" t="str">
        <f t="shared" si="13"/>
        <v/>
      </c>
      <c r="B450" s="210" t="str">
        <f>IFERROR(VLOOKUP($C450,Nachschlagen!$B$2:$C$64,2, FALSE),"")</f>
        <v/>
      </c>
      <c r="C450" s="257"/>
      <c r="D450" s="244"/>
      <c r="E450" s="245"/>
      <c r="F450" s="108"/>
      <c r="G450" s="108"/>
      <c r="H450" s="244"/>
      <c r="I450" s="244"/>
      <c r="J450" s="250"/>
      <c r="K450" s="250"/>
      <c r="L450" s="123">
        <f t="shared" si="14"/>
        <v>0</v>
      </c>
      <c r="M450" s="244"/>
      <c r="N450" s="244"/>
      <c r="O450" s="244"/>
      <c r="P450" s="124" t="str">
        <f>IF('Belegliste Pb'!P450=0,"~",'Belegliste Pb'!P450)</f>
        <v>~</v>
      </c>
      <c r="Q450" s="125" t="str">
        <f>IF('Belegliste Pb'!Q450=0,"~",'Belegliste Pb'!Q450)</f>
        <v>~</v>
      </c>
      <c r="R450" s="124" t="str">
        <f>IF('Belegliste Pb'!R450=0,"~",'Belegliste Pb'!R450)</f>
        <v>~</v>
      </c>
      <c r="S450" s="251" t="str">
        <f>IF(R450="~","~",'Belegliste Pb'!S450)</f>
        <v>~</v>
      </c>
      <c r="T450" s="251" t="str">
        <f>IF(R450="~","~",'Belegliste Pb'!T450)</f>
        <v>~</v>
      </c>
      <c r="U450" s="97" t="str">
        <f>IF('Belegliste Pb'!U450=0,"~",'Belegliste Pb'!U450)</f>
        <v>~</v>
      </c>
    </row>
    <row r="451" spans="1:21" ht="30" hidden="1" customHeight="1" x14ac:dyDescent="0.25">
      <c r="A451" s="126" t="str">
        <f t="shared" si="13"/>
        <v/>
      </c>
      <c r="B451" s="210" t="str">
        <f>IFERROR(VLOOKUP($C451,Nachschlagen!$B$2:$C$64,2, FALSE),"")</f>
        <v/>
      </c>
      <c r="C451" s="257"/>
      <c r="D451" s="244"/>
      <c r="E451" s="245"/>
      <c r="F451" s="108"/>
      <c r="G451" s="108"/>
      <c r="H451" s="244"/>
      <c r="I451" s="244"/>
      <c r="J451" s="250"/>
      <c r="K451" s="250"/>
      <c r="L451" s="123">
        <f t="shared" si="14"/>
        <v>0</v>
      </c>
      <c r="M451" s="244"/>
      <c r="N451" s="244"/>
      <c r="O451" s="244"/>
      <c r="P451" s="124" t="str">
        <f>IF('Belegliste Pb'!P451=0,"~",'Belegliste Pb'!P451)</f>
        <v>~</v>
      </c>
      <c r="Q451" s="125" t="str">
        <f>IF('Belegliste Pb'!Q451=0,"~",'Belegliste Pb'!Q451)</f>
        <v>~</v>
      </c>
      <c r="R451" s="124" t="str">
        <f>IF('Belegliste Pb'!R451=0,"~",'Belegliste Pb'!R451)</f>
        <v>~</v>
      </c>
      <c r="S451" s="251" t="str">
        <f>IF(R451="~","~",'Belegliste Pb'!S451)</f>
        <v>~</v>
      </c>
      <c r="T451" s="251" t="str">
        <f>IF(R451="~","~",'Belegliste Pb'!T451)</f>
        <v>~</v>
      </c>
      <c r="U451" s="97" t="str">
        <f>IF('Belegliste Pb'!U451=0,"~",'Belegliste Pb'!U451)</f>
        <v>~</v>
      </c>
    </row>
    <row r="452" spans="1:21" ht="30" hidden="1" customHeight="1" x14ac:dyDescent="0.25">
      <c r="A452" s="126" t="str">
        <f t="shared" si="13"/>
        <v/>
      </c>
      <c r="B452" s="210" t="str">
        <f>IFERROR(VLOOKUP($C452,Nachschlagen!$B$2:$C$64,2, FALSE),"")</f>
        <v/>
      </c>
      <c r="C452" s="257"/>
      <c r="D452" s="244"/>
      <c r="E452" s="245"/>
      <c r="F452" s="108"/>
      <c r="G452" s="108"/>
      <c r="H452" s="244"/>
      <c r="I452" s="244"/>
      <c r="J452" s="250"/>
      <c r="K452" s="250"/>
      <c r="L452" s="123">
        <f t="shared" si="14"/>
        <v>0</v>
      </c>
      <c r="M452" s="244"/>
      <c r="N452" s="244"/>
      <c r="O452" s="244"/>
      <c r="P452" s="124" t="str">
        <f>IF('Belegliste Pb'!P452=0,"~",'Belegliste Pb'!P452)</f>
        <v>~</v>
      </c>
      <c r="Q452" s="125" t="str">
        <f>IF('Belegliste Pb'!Q452=0,"~",'Belegliste Pb'!Q452)</f>
        <v>~</v>
      </c>
      <c r="R452" s="124" t="str">
        <f>IF('Belegliste Pb'!R452=0,"~",'Belegliste Pb'!R452)</f>
        <v>~</v>
      </c>
      <c r="S452" s="251" t="str">
        <f>IF(R452="~","~",'Belegliste Pb'!S452)</f>
        <v>~</v>
      </c>
      <c r="T452" s="251" t="str">
        <f>IF(R452="~","~",'Belegliste Pb'!T452)</f>
        <v>~</v>
      </c>
      <c r="U452" s="97" t="str">
        <f>IF('Belegliste Pb'!U452=0,"~",'Belegliste Pb'!U452)</f>
        <v>~</v>
      </c>
    </row>
    <row r="453" spans="1:21" ht="30" hidden="1" customHeight="1" x14ac:dyDescent="0.25">
      <c r="A453" s="126" t="str">
        <f t="shared" si="13"/>
        <v/>
      </c>
      <c r="B453" s="210" t="str">
        <f>IFERROR(VLOOKUP($C453,Nachschlagen!$B$2:$C$64,2, FALSE),"")</f>
        <v/>
      </c>
      <c r="C453" s="257"/>
      <c r="D453" s="244"/>
      <c r="E453" s="245"/>
      <c r="F453" s="108"/>
      <c r="G453" s="108"/>
      <c r="H453" s="244"/>
      <c r="I453" s="244"/>
      <c r="J453" s="250"/>
      <c r="K453" s="250"/>
      <c r="L453" s="123">
        <f t="shared" si="14"/>
        <v>0</v>
      </c>
      <c r="M453" s="244"/>
      <c r="N453" s="244"/>
      <c r="O453" s="244"/>
      <c r="P453" s="124" t="str">
        <f>IF('Belegliste Pb'!P453=0,"~",'Belegliste Pb'!P453)</f>
        <v>~</v>
      </c>
      <c r="Q453" s="125" t="str">
        <f>IF('Belegliste Pb'!Q453=0,"~",'Belegliste Pb'!Q453)</f>
        <v>~</v>
      </c>
      <c r="R453" s="124" t="str">
        <f>IF('Belegliste Pb'!R453=0,"~",'Belegliste Pb'!R453)</f>
        <v>~</v>
      </c>
      <c r="S453" s="251" t="str">
        <f>IF(R453="~","~",'Belegliste Pb'!S453)</f>
        <v>~</v>
      </c>
      <c r="T453" s="251" t="str">
        <f>IF(R453="~","~",'Belegliste Pb'!T453)</f>
        <v>~</v>
      </c>
      <c r="U453" s="97" t="str">
        <f>IF('Belegliste Pb'!U453=0,"~",'Belegliste Pb'!U453)</f>
        <v>~</v>
      </c>
    </row>
    <row r="454" spans="1:21" ht="30" hidden="1" customHeight="1" x14ac:dyDescent="0.25">
      <c r="A454" s="126" t="str">
        <f t="shared" si="13"/>
        <v/>
      </c>
      <c r="B454" s="210" t="str">
        <f>IFERROR(VLOOKUP($C454,Nachschlagen!$B$2:$C$64,2, FALSE),"")</f>
        <v/>
      </c>
      <c r="C454" s="257"/>
      <c r="D454" s="244"/>
      <c r="E454" s="245"/>
      <c r="F454" s="108"/>
      <c r="G454" s="108"/>
      <c r="H454" s="244"/>
      <c r="I454" s="244"/>
      <c r="J454" s="250"/>
      <c r="K454" s="250"/>
      <c r="L454" s="123">
        <f t="shared" si="14"/>
        <v>0</v>
      </c>
      <c r="M454" s="244"/>
      <c r="N454" s="244"/>
      <c r="O454" s="244"/>
      <c r="P454" s="124" t="str">
        <f>IF('Belegliste Pb'!P454=0,"~",'Belegliste Pb'!P454)</f>
        <v>~</v>
      </c>
      <c r="Q454" s="125" t="str">
        <f>IF('Belegliste Pb'!Q454=0,"~",'Belegliste Pb'!Q454)</f>
        <v>~</v>
      </c>
      <c r="R454" s="124" t="str">
        <f>IF('Belegliste Pb'!R454=0,"~",'Belegliste Pb'!R454)</f>
        <v>~</v>
      </c>
      <c r="S454" s="251" t="str">
        <f>IF(R454="~","~",'Belegliste Pb'!S454)</f>
        <v>~</v>
      </c>
      <c r="T454" s="251" t="str">
        <f>IF(R454="~","~",'Belegliste Pb'!T454)</f>
        <v>~</v>
      </c>
      <c r="U454" s="97" t="str">
        <f>IF('Belegliste Pb'!U454=0,"~",'Belegliste Pb'!U454)</f>
        <v>~</v>
      </c>
    </row>
    <row r="455" spans="1:21" ht="30" hidden="1" customHeight="1" x14ac:dyDescent="0.25">
      <c r="A455" s="126" t="str">
        <f t="shared" si="13"/>
        <v/>
      </c>
      <c r="B455" s="210" t="str">
        <f>IFERROR(VLOOKUP($C455,Nachschlagen!$B$2:$C$64,2, FALSE),"")</f>
        <v/>
      </c>
      <c r="C455" s="257"/>
      <c r="D455" s="244"/>
      <c r="E455" s="245"/>
      <c r="F455" s="108"/>
      <c r="G455" s="108"/>
      <c r="H455" s="244"/>
      <c r="I455" s="244"/>
      <c r="J455" s="250"/>
      <c r="K455" s="250"/>
      <c r="L455" s="123">
        <f t="shared" si="14"/>
        <v>0</v>
      </c>
      <c r="M455" s="244"/>
      <c r="N455" s="244"/>
      <c r="O455" s="244"/>
      <c r="P455" s="124" t="str">
        <f>IF('Belegliste Pb'!P455=0,"~",'Belegliste Pb'!P455)</f>
        <v>~</v>
      </c>
      <c r="Q455" s="125" t="str">
        <f>IF('Belegliste Pb'!Q455=0,"~",'Belegliste Pb'!Q455)</f>
        <v>~</v>
      </c>
      <c r="R455" s="124" t="str">
        <f>IF('Belegliste Pb'!R455=0,"~",'Belegliste Pb'!R455)</f>
        <v>~</v>
      </c>
      <c r="S455" s="251" t="str">
        <f>IF(R455="~","~",'Belegliste Pb'!S455)</f>
        <v>~</v>
      </c>
      <c r="T455" s="251" t="str">
        <f>IF(R455="~","~",'Belegliste Pb'!T455)</f>
        <v>~</v>
      </c>
      <c r="U455" s="97" t="str">
        <f>IF('Belegliste Pb'!U455=0,"~",'Belegliste Pb'!U455)</f>
        <v>~</v>
      </c>
    </row>
    <row r="456" spans="1:21" ht="30" hidden="1" customHeight="1" x14ac:dyDescent="0.25">
      <c r="A456" s="126" t="str">
        <f t="shared" si="13"/>
        <v/>
      </c>
      <c r="B456" s="210" t="str">
        <f>IFERROR(VLOOKUP($C456,Nachschlagen!$B$2:$C$64,2, FALSE),"")</f>
        <v/>
      </c>
      <c r="C456" s="257"/>
      <c r="D456" s="244"/>
      <c r="E456" s="245"/>
      <c r="F456" s="108"/>
      <c r="G456" s="108"/>
      <c r="H456" s="244"/>
      <c r="I456" s="244"/>
      <c r="J456" s="250"/>
      <c r="K456" s="250"/>
      <c r="L456" s="123">
        <f t="shared" si="14"/>
        <v>0</v>
      </c>
      <c r="M456" s="244"/>
      <c r="N456" s="244"/>
      <c r="O456" s="244"/>
      <c r="P456" s="124" t="str">
        <f>IF('Belegliste Pb'!P456=0,"~",'Belegliste Pb'!P456)</f>
        <v>~</v>
      </c>
      <c r="Q456" s="125" t="str">
        <f>IF('Belegliste Pb'!Q456=0,"~",'Belegliste Pb'!Q456)</f>
        <v>~</v>
      </c>
      <c r="R456" s="124" t="str">
        <f>IF('Belegliste Pb'!R456=0,"~",'Belegliste Pb'!R456)</f>
        <v>~</v>
      </c>
      <c r="S456" s="251" t="str">
        <f>IF(R456="~","~",'Belegliste Pb'!S456)</f>
        <v>~</v>
      </c>
      <c r="T456" s="251" t="str">
        <f>IF(R456="~","~",'Belegliste Pb'!T456)</f>
        <v>~</v>
      </c>
      <c r="U456" s="97" t="str">
        <f>IF('Belegliste Pb'!U456=0,"~",'Belegliste Pb'!U456)</f>
        <v>~</v>
      </c>
    </row>
    <row r="457" spans="1:21" ht="30" hidden="1" customHeight="1" x14ac:dyDescent="0.25">
      <c r="A457" s="126" t="str">
        <f t="shared" si="13"/>
        <v/>
      </c>
      <c r="B457" s="210" t="str">
        <f>IFERROR(VLOOKUP($C457,Nachschlagen!$B$2:$C$64,2, FALSE),"")</f>
        <v/>
      </c>
      <c r="C457" s="257"/>
      <c r="D457" s="244"/>
      <c r="E457" s="245"/>
      <c r="F457" s="108"/>
      <c r="G457" s="108"/>
      <c r="H457" s="244"/>
      <c r="I457" s="244"/>
      <c r="J457" s="250"/>
      <c r="K457" s="250"/>
      <c r="L457" s="123">
        <f t="shared" si="14"/>
        <v>0</v>
      </c>
      <c r="M457" s="244"/>
      <c r="N457" s="244"/>
      <c r="O457" s="244"/>
      <c r="P457" s="124" t="str">
        <f>IF('Belegliste Pb'!P457=0,"~",'Belegliste Pb'!P457)</f>
        <v>~</v>
      </c>
      <c r="Q457" s="125" t="str">
        <f>IF('Belegliste Pb'!Q457=0,"~",'Belegliste Pb'!Q457)</f>
        <v>~</v>
      </c>
      <c r="R457" s="124" t="str">
        <f>IF('Belegliste Pb'!R457=0,"~",'Belegliste Pb'!R457)</f>
        <v>~</v>
      </c>
      <c r="S457" s="251" t="str">
        <f>IF(R457="~","~",'Belegliste Pb'!S457)</f>
        <v>~</v>
      </c>
      <c r="T457" s="251" t="str">
        <f>IF(R457="~","~",'Belegliste Pb'!T457)</f>
        <v>~</v>
      </c>
      <c r="U457" s="97" t="str">
        <f>IF('Belegliste Pb'!U457=0,"~",'Belegliste Pb'!U457)</f>
        <v>~</v>
      </c>
    </row>
    <row r="458" spans="1:21" ht="30" hidden="1" customHeight="1" x14ac:dyDescent="0.25">
      <c r="A458" s="126" t="str">
        <f t="shared" si="13"/>
        <v/>
      </c>
      <c r="B458" s="210" t="str">
        <f>IFERROR(VLOOKUP($C458,Nachschlagen!$B$2:$C$64,2, FALSE),"")</f>
        <v/>
      </c>
      <c r="C458" s="257"/>
      <c r="D458" s="244"/>
      <c r="E458" s="245"/>
      <c r="F458" s="108"/>
      <c r="G458" s="108"/>
      <c r="H458" s="244"/>
      <c r="I458" s="244"/>
      <c r="J458" s="250"/>
      <c r="K458" s="250"/>
      <c r="L458" s="123">
        <f t="shared" si="14"/>
        <v>0</v>
      </c>
      <c r="M458" s="244"/>
      <c r="N458" s="244"/>
      <c r="O458" s="244"/>
      <c r="P458" s="124" t="str">
        <f>IF('Belegliste Pb'!P458=0,"~",'Belegliste Pb'!P458)</f>
        <v>~</v>
      </c>
      <c r="Q458" s="125" t="str">
        <f>IF('Belegliste Pb'!Q458=0,"~",'Belegliste Pb'!Q458)</f>
        <v>~</v>
      </c>
      <c r="R458" s="124" t="str">
        <f>IF('Belegliste Pb'!R458=0,"~",'Belegliste Pb'!R458)</f>
        <v>~</v>
      </c>
      <c r="S458" s="251" t="str">
        <f>IF(R458="~","~",'Belegliste Pb'!S458)</f>
        <v>~</v>
      </c>
      <c r="T458" s="251" t="str">
        <f>IF(R458="~","~",'Belegliste Pb'!T458)</f>
        <v>~</v>
      </c>
      <c r="U458" s="97" t="str">
        <f>IF('Belegliste Pb'!U458=0,"~",'Belegliste Pb'!U458)</f>
        <v>~</v>
      </c>
    </row>
    <row r="459" spans="1:21" ht="30" hidden="1" customHeight="1" x14ac:dyDescent="0.25">
      <c r="A459" s="126" t="str">
        <f t="shared" si="13"/>
        <v/>
      </c>
      <c r="B459" s="210" t="str">
        <f>IFERROR(VLOOKUP($C459,Nachschlagen!$B$2:$C$64,2, FALSE),"")</f>
        <v/>
      </c>
      <c r="C459" s="257"/>
      <c r="D459" s="244"/>
      <c r="E459" s="245"/>
      <c r="F459" s="108"/>
      <c r="G459" s="108"/>
      <c r="H459" s="244"/>
      <c r="I459" s="244"/>
      <c r="J459" s="250"/>
      <c r="K459" s="250"/>
      <c r="L459" s="123">
        <f t="shared" si="14"/>
        <v>0</v>
      </c>
      <c r="M459" s="244"/>
      <c r="N459" s="244"/>
      <c r="O459" s="244"/>
      <c r="P459" s="124" t="str">
        <f>IF('Belegliste Pb'!P459=0,"~",'Belegliste Pb'!P459)</f>
        <v>~</v>
      </c>
      <c r="Q459" s="125" t="str">
        <f>IF('Belegliste Pb'!Q459=0,"~",'Belegliste Pb'!Q459)</f>
        <v>~</v>
      </c>
      <c r="R459" s="124" t="str">
        <f>IF('Belegliste Pb'!R459=0,"~",'Belegliste Pb'!R459)</f>
        <v>~</v>
      </c>
      <c r="S459" s="251" t="str">
        <f>IF(R459="~","~",'Belegliste Pb'!S459)</f>
        <v>~</v>
      </c>
      <c r="T459" s="251" t="str">
        <f>IF(R459="~","~",'Belegliste Pb'!T459)</f>
        <v>~</v>
      </c>
      <c r="U459" s="97" t="str">
        <f>IF('Belegliste Pb'!U459=0,"~",'Belegliste Pb'!U459)</f>
        <v>~</v>
      </c>
    </row>
    <row r="460" spans="1:21" ht="30" hidden="1" customHeight="1" x14ac:dyDescent="0.25">
      <c r="A460" s="126" t="str">
        <f t="shared" si="13"/>
        <v/>
      </c>
      <c r="B460" s="210" t="str">
        <f>IFERROR(VLOOKUP($C460,Nachschlagen!$B$2:$C$64,2, FALSE),"")</f>
        <v/>
      </c>
      <c r="C460" s="257"/>
      <c r="D460" s="244"/>
      <c r="E460" s="245"/>
      <c r="F460" s="108"/>
      <c r="G460" s="108"/>
      <c r="H460" s="244"/>
      <c r="I460" s="244"/>
      <c r="J460" s="250"/>
      <c r="K460" s="250"/>
      <c r="L460" s="123">
        <f t="shared" si="14"/>
        <v>0</v>
      </c>
      <c r="M460" s="244"/>
      <c r="N460" s="244"/>
      <c r="O460" s="244"/>
      <c r="P460" s="124" t="str">
        <f>IF('Belegliste Pb'!P460=0,"~",'Belegliste Pb'!P460)</f>
        <v>~</v>
      </c>
      <c r="Q460" s="125" t="str">
        <f>IF('Belegliste Pb'!Q460=0,"~",'Belegliste Pb'!Q460)</f>
        <v>~</v>
      </c>
      <c r="R460" s="124" t="str">
        <f>IF('Belegliste Pb'!R460=0,"~",'Belegliste Pb'!R460)</f>
        <v>~</v>
      </c>
      <c r="S460" s="251" t="str">
        <f>IF(R460="~","~",'Belegliste Pb'!S460)</f>
        <v>~</v>
      </c>
      <c r="T460" s="251" t="str">
        <f>IF(R460="~","~",'Belegliste Pb'!T460)</f>
        <v>~</v>
      </c>
      <c r="U460" s="97" t="str">
        <f>IF('Belegliste Pb'!U460=0,"~",'Belegliste Pb'!U460)</f>
        <v>~</v>
      </c>
    </row>
    <row r="461" spans="1:21" ht="30" hidden="1" customHeight="1" x14ac:dyDescent="0.25">
      <c r="A461" s="126" t="str">
        <f t="shared" ref="A461:A510" si="15">IF(AND(A460&lt;&gt;"",C461&lt;&gt;""),A460+1,"")</f>
        <v/>
      </c>
      <c r="B461" s="210" t="str">
        <f>IFERROR(VLOOKUP($C461,Nachschlagen!$B$2:$C$64,2, FALSE),"")</f>
        <v/>
      </c>
      <c r="C461" s="257"/>
      <c r="D461" s="244"/>
      <c r="E461" s="245"/>
      <c r="F461" s="108"/>
      <c r="G461" s="108"/>
      <c r="H461" s="244"/>
      <c r="I461" s="244"/>
      <c r="J461" s="250"/>
      <c r="K461" s="250"/>
      <c r="L461" s="123">
        <f t="shared" si="14"/>
        <v>0</v>
      </c>
      <c r="M461" s="244"/>
      <c r="N461" s="244"/>
      <c r="O461" s="244"/>
      <c r="P461" s="124" t="str">
        <f>IF('Belegliste Pb'!P461=0,"~",'Belegliste Pb'!P461)</f>
        <v>~</v>
      </c>
      <c r="Q461" s="125" t="str">
        <f>IF('Belegliste Pb'!Q461=0,"~",'Belegliste Pb'!Q461)</f>
        <v>~</v>
      </c>
      <c r="R461" s="124" t="str">
        <f>IF('Belegliste Pb'!R461=0,"~",'Belegliste Pb'!R461)</f>
        <v>~</v>
      </c>
      <c r="S461" s="251" t="str">
        <f>IF(R461="~","~",'Belegliste Pb'!S461)</f>
        <v>~</v>
      </c>
      <c r="T461" s="251" t="str">
        <f>IF(R461="~","~",'Belegliste Pb'!T461)</f>
        <v>~</v>
      </c>
      <c r="U461" s="97" t="str">
        <f>IF('Belegliste Pb'!U461=0,"~",'Belegliste Pb'!U461)</f>
        <v>~</v>
      </c>
    </row>
    <row r="462" spans="1:21" ht="30" hidden="1" customHeight="1" x14ac:dyDescent="0.25">
      <c r="A462" s="126" t="str">
        <f t="shared" si="15"/>
        <v/>
      </c>
      <c r="B462" s="210" t="str">
        <f>IFERROR(VLOOKUP($C462,Nachschlagen!$B$2:$C$64,2, FALSE),"")</f>
        <v/>
      </c>
      <c r="C462" s="257"/>
      <c r="D462" s="244"/>
      <c r="E462" s="245"/>
      <c r="F462" s="108"/>
      <c r="G462" s="108"/>
      <c r="H462" s="244"/>
      <c r="I462" s="244"/>
      <c r="J462" s="250"/>
      <c r="K462" s="250"/>
      <c r="L462" s="123">
        <f t="shared" si="14"/>
        <v>0</v>
      </c>
      <c r="M462" s="244"/>
      <c r="N462" s="244"/>
      <c r="O462" s="244"/>
      <c r="P462" s="124" t="str">
        <f>IF('Belegliste Pb'!P462=0,"~",'Belegliste Pb'!P462)</f>
        <v>~</v>
      </c>
      <c r="Q462" s="125" t="str">
        <f>IF('Belegliste Pb'!Q462=0,"~",'Belegliste Pb'!Q462)</f>
        <v>~</v>
      </c>
      <c r="R462" s="124" t="str">
        <f>IF('Belegliste Pb'!R462=0,"~",'Belegliste Pb'!R462)</f>
        <v>~</v>
      </c>
      <c r="S462" s="251" t="str">
        <f>IF(R462="~","~",'Belegliste Pb'!S462)</f>
        <v>~</v>
      </c>
      <c r="T462" s="251" t="str">
        <f>IF(R462="~","~",'Belegliste Pb'!T462)</f>
        <v>~</v>
      </c>
      <c r="U462" s="97" t="str">
        <f>IF('Belegliste Pb'!U462=0,"~",'Belegliste Pb'!U462)</f>
        <v>~</v>
      </c>
    </row>
    <row r="463" spans="1:21" ht="30" hidden="1" customHeight="1" x14ac:dyDescent="0.25">
      <c r="A463" s="126" t="str">
        <f t="shared" si="15"/>
        <v/>
      </c>
      <c r="B463" s="210" t="str">
        <f>IFERROR(VLOOKUP($C463,Nachschlagen!$B$2:$C$64,2, FALSE),"")</f>
        <v/>
      </c>
      <c r="C463" s="257"/>
      <c r="D463" s="244"/>
      <c r="E463" s="245"/>
      <c r="F463" s="108"/>
      <c r="G463" s="108"/>
      <c r="H463" s="244"/>
      <c r="I463" s="244"/>
      <c r="J463" s="250"/>
      <c r="K463" s="250"/>
      <c r="L463" s="123">
        <f t="shared" si="14"/>
        <v>0</v>
      </c>
      <c r="M463" s="244"/>
      <c r="N463" s="244"/>
      <c r="O463" s="244"/>
      <c r="P463" s="124" t="str">
        <f>IF('Belegliste Pb'!P463=0,"~",'Belegliste Pb'!P463)</f>
        <v>~</v>
      </c>
      <c r="Q463" s="125" t="str">
        <f>IF('Belegliste Pb'!Q463=0,"~",'Belegliste Pb'!Q463)</f>
        <v>~</v>
      </c>
      <c r="R463" s="124" t="str">
        <f>IF('Belegliste Pb'!R463=0,"~",'Belegliste Pb'!R463)</f>
        <v>~</v>
      </c>
      <c r="S463" s="251" t="str">
        <f>IF(R463="~","~",'Belegliste Pb'!S463)</f>
        <v>~</v>
      </c>
      <c r="T463" s="251" t="str">
        <f>IF(R463="~","~",'Belegliste Pb'!T463)</f>
        <v>~</v>
      </c>
      <c r="U463" s="97" t="str">
        <f>IF('Belegliste Pb'!U463=0,"~",'Belegliste Pb'!U463)</f>
        <v>~</v>
      </c>
    </row>
    <row r="464" spans="1:21" ht="30" hidden="1" customHeight="1" x14ac:dyDescent="0.25">
      <c r="A464" s="126" t="str">
        <f t="shared" si="15"/>
        <v/>
      </c>
      <c r="B464" s="210" t="str">
        <f>IFERROR(VLOOKUP($C464,Nachschlagen!$B$2:$C$64,2, FALSE),"")</f>
        <v/>
      </c>
      <c r="C464" s="257"/>
      <c r="D464" s="244"/>
      <c r="E464" s="245"/>
      <c r="F464" s="108"/>
      <c r="G464" s="108"/>
      <c r="H464" s="244"/>
      <c r="I464" s="244"/>
      <c r="J464" s="250"/>
      <c r="K464" s="250"/>
      <c r="L464" s="123">
        <f t="shared" si="14"/>
        <v>0</v>
      </c>
      <c r="M464" s="244"/>
      <c r="N464" s="244"/>
      <c r="O464" s="244"/>
      <c r="P464" s="124" t="str">
        <f>IF('Belegliste Pb'!P464=0,"~",'Belegliste Pb'!P464)</f>
        <v>~</v>
      </c>
      <c r="Q464" s="125" t="str">
        <f>IF('Belegliste Pb'!Q464=0,"~",'Belegliste Pb'!Q464)</f>
        <v>~</v>
      </c>
      <c r="R464" s="124" t="str">
        <f>IF('Belegliste Pb'!R464=0,"~",'Belegliste Pb'!R464)</f>
        <v>~</v>
      </c>
      <c r="S464" s="251" t="str">
        <f>IF(R464="~","~",'Belegliste Pb'!S464)</f>
        <v>~</v>
      </c>
      <c r="T464" s="251" t="str">
        <f>IF(R464="~","~",'Belegliste Pb'!T464)</f>
        <v>~</v>
      </c>
      <c r="U464" s="97" t="str">
        <f>IF('Belegliste Pb'!U464=0,"~",'Belegliste Pb'!U464)</f>
        <v>~</v>
      </c>
    </row>
    <row r="465" spans="1:21" ht="30" hidden="1" customHeight="1" x14ac:dyDescent="0.25">
      <c r="A465" s="126" t="str">
        <f t="shared" si="15"/>
        <v/>
      </c>
      <c r="B465" s="210" t="str">
        <f>IFERROR(VLOOKUP($C465,Nachschlagen!$B$2:$C$64,2, FALSE),"")</f>
        <v/>
      </c>
      <c r="C465" s="257"/>
      <c r="D465" s="244"/>
      <c r="E465" s="245"/>
      <c r="F465" s="108"/>
      <c r="G465" s="108"/>
      <c r="H465" s="244"/>
      <c r="I465" s="244"/>
      <c r="J465" s="250"/>
      <c r="K465" s="250"/>
      <c r="L465" s="123">
        <f t="shared" si="14"/>
        <v>0</v>
      </c>
      <c r="M465" s="244"/>
      <c r="N465" s="244"/>
      <c r="O465" s="244"/>
      <c r="P465" s="124" t="str">
        <f>IF('Belegliste Pb'!P465=0,"~",'Belegliste Pb'!P465)</f>
        <v>~</v>
      </c>
      <c r="Q465" s="125" t="str">
        <f>IF('Belegliste Pb'!Q465=0,"~",'Belegliste Pb'!Q465)</f>
        <v>~</v>
      </c>
      <c r="R465" s="124" t="str">
        <f>IF('Belegliste Pb'!R465=0,"~",'Belegliste Pb'!R465)</f>
        <v>~</v>
      </c>
      <c r="S465" s="251" t="str">
        <f>IF(R465="~","~",'Belegliste Pb'!S465)</f>
        <v>~</v>
      </c>
      <c r="T465" s="251" t="str">
        <f>IF(R465="~","~",'Belegliste Pb'!T465)</f>
        <v>~</v>
      </c>
      <c r="U465" s="97" t="str">
        <f>IF('Belegliste Pb'!U465=0,"~",'Belegliste Pb'!U465)</f>
        <v>~</v>
      </c>
    </row>
    <row r="466" spans="1:21" ht="30" hidden="1" customHeight="1" x14ac:dyDescent="0.25">
      <c r="A466" s="126" t="str">
        <f t="shared" si="15"/>
        <v/>
      </c>
      <c r="B466" s="210" t="str">
        <f>IFERROR(VLOOKUP($C466,Nachschlagen!$B$2:$C$64,2, FALSE),"")</f>
        <v/>
      </c>
      <c r="C466" s="257"/>
      <c r="D466" s="244"/>
      <c r="E466" s="245"/>
      <c r="F466" s="108"/>
      <c r="G466" s="108"/>
      <c r="H466" s="244"/>
      <c r="I466" s="244"/>
      <c r="J466" s="250"/>
      <c r="K466" s="250"/>
      <c r="L466" s="123">
        <f t="shared" si="14"/>
        <v>0</v>
      </c>
      <c r="M466" s="244"/>
      <c r="N466" s="244"/>
      <c r="O466" s="244"/>
      <c r="P466" s="124" t="str">
        <f>IF('Belegliste Pb'!P466=0,"~",'Belegliste Pb'!P466)</f>
        <v>~</v>
      </c>
      <c r="Q466" s="125" t="str">
        <f>IF('Belegliste Pb'!Q466=0,"~",'Belegliste Pb'!Q466)</f>
        <v>~</v>
      </c>
      <c r="R466" s="124" t="str">
        <f>IF('Belegliste Pb'!R466=0,"~",'Belegliste Pb'!R466)</f>
        <v>~</v>
      </c>
      <c r="S466" s="251" t="str">
        <f>IF(R466="~","~",'Belegliste Pb'!S466)</f>
        <v>~</v>
      </c>
      <c r="T466" s="251" t="str">
        <f>IF(R466="~","~",'Belegliste Pb'!T466)</f>
        <v>~</v>
      </c>
      <c r="U466" s="97" t="str">
        <f>IF('Belegliste Pb'!U466=0,"~",'Belegliste Pb'!U466)</f>
        <v>~</v>
      </c>
    </row>
    <row r="467" spans="1:21" ht="30" hidden="1" customHeight="1" x14ac:dyDescent="0.25">
      <c r="A467" s="126" t="str">
        <f t="shared" si="15"/>
        <v/>
      </c>
      <c r="B467" s="210" t="str">
        <f>IFERROR(VLOOKUP($C467,Nachschlagen!$B$2:$C$64,2, FALSE),"")</f>
        <v/>
      </c>
      <c r="C467" s="257"/>
      <c r="D467" s="244"/>
      <c r="E467" s="245"/>
      <c r="F467" s="108"/>
      <c r="G467" s="108"/>
      <c r="H467" s="244"/>
      <c r="I467" s="244"/>
      <c r="J467" s="250"/>
      <c r="K467" s="250"/>
      <c r="L467" s="123">
        <f t="shared" ref="L467:L505" si="16">IFERROR(K467/J467,0)</f>
        <v>0</v>
      </c>
      <c r="M467" s="244"/>
      <c r="N467" s="244"/>
      <c r="O467" s="244"/>
      <c r="P467" s="124" t="str">
        <f>IF('Belegliste Pb'!P467=0,"~",'Belegliste Pb'!P467)</f>
        <v>~</v>
      </c>
      <c r="Q467" s="125" t="str">
        <f>IF('Belegliste Pb'!Q467=0,"~",'Belegliste Pb'!Q467)</f>
        <v>~</v>
      </c>
      <c r="R467" s="124" t="str">
        <f>IF('Belegliste Pb'!R467=0,"~",'Belegliste Pb'!R467)</f>
        <v>~</v>
      </c>
      <c r="S467" s="251" t="str">
        <f>IF(R467="~","~",'Belegliste Pb'!S467)</f>
        <v>~</v>
      </c>
      <c r="T467" s="251" t="str">
        <f>IF(R467="~","~",'Belegliste Pb'!T467)</f>
        <v>~</v>
      </c>
      <c r="U467" s="97" t="str">
        <f>IF('Belegliste Pb'!U467=0,"~",'Belegliste Pb'!U467)</f>
        <v>~</v>
      </c>
    </row>
    <row r="468" spans="1:21" ht="30" hidden="1" customHeight="1" x14ac:dyDescent="0.25">
      <c r="A468" s="126" t="str">
        <f t="shared" si="15"/>
        <v/>
      </c>
      <c r="B468" s="210" t="str">
        <f>IFERROR(VLOOKUP($C468,Nachschlagen!$B$2:$C$64,2, FALSE),"")</f>
        <v/>
      </c>
      <c r="C468" s="257"/>
      <c r="D468" s="244"/>
      <c r="E468" s="245"/>
      <c r="F468" s="108"/>
      <c r="G468" s="108"/>
      <c r="H468" s="244"/>
      <c r="I468" s="244"/>
      <c r="J468" s="250"/>
      <c r="K468" s="250"/>
      <c r="L468" s="123">
        <f t="shared" si="16"/>
        <v>0</v>
      </c>
      <c r="M468" s="244"/>
      <c r="N468" s="244"/>
      <c r="O468" s="244"/>
      <c r="P468" s="124" t="str">
        <f>IF('Belegliste Pb'!P468=0,"~",'Belegliste Pb'!P468)</f>
        <v>~</v>
      </c>
      <c r="Q468" s="125" t="str">
        <f>IF('Belegliste Pb'!Q468=0,"~",'Belegliste Pb'!Q468)</f>
        <v>~</v>
      </c>
      <c r="R468" s="124" t="str">
        <f>IF('Belegliste Pb'!R468=0,"~",'Belegliste Pb'!R468)</f>
        <v>~</v>
      </c>
      <c r="S468" s="251" t="str">
        <f>IF(R468="~","~",'Belegliste Pb'!S468)</f>
        <v>~</v>
      </c>
      <c r="T468" s="251" t="str">
        <f>IF(R468="~","~",'Belegliste Pb'!T468)</f>
        <v>~</v>
      </c>
      <c r="U468" s="97" t="str">
        <f>IF('Belegliste Pb'!U468=0,"~",'Belegliste Pb'!U468)</f>
        <v>~</v>
      </c>
    </row>
    <row r="469" spans="1:21" ht="30" hidden="1" customHeight="1" x14ac:dyDescent="0.25">
      <c r="A469" s="126" t="str">
        <f t="shared" si="15"/>
        <v/>
      </c>
      <c r="B469" s="210" t="str">
        <f>IFERROR(VLOOKUP($C469,Nachschlagen!$B$2:$C$64,2, FALSE),"")</f>
        <v/>
      </c>
      <c r="C469" s="257"/>
      <c r="D469" s="244"/>
      <c r="E469" s="245"/>
      <c r="F469" s="108"/>
      <c r="G469" s="108"/>
      <c r="H469" s="244"/>
      <c r="I469" s="244"/>
      <c r="J469" s="250"/>
      <c r="K469" s="250"/>
      <c r="L469" s="123">
        <f t="shared" si="16"/>
        <v>0</v>
      </c>
      <c r="M469" s="244"/>
      <c r="N469" s="244"/>
      <c r="O469" s="244"/>
      <c r="P469" s="124" t="str">
        <f>IF('Belegliste Pb'!P469=0,"~",'Belegliste Pb'!P469)</f>
        <v>~</v>
      </c>
      <c r="Q469" s="125" t="str">
        <f>IF('Belegliste Pb'!Q469=0,"~",'Belegliste Pb'!Q469)</f>
        <v>~</v>
      </c>
      <c r="R469" s="124" t="str">
        <f>IF('Belegliste Pb'!R469=0,"~",'Belegliste Pb'!R469)</f>
        <v>~</v>
      </c>
      <c r="S469" s="251" t="str">
        <f>IF(R469="~","~",'Belegliste Pb'!S469)</f>
        <v>~</v>
      </c>
      <c r="T469" s="251" t="str">
        <f>IF(R469="~","~",'Belegliste Pb'!T469)</f>
        <v>~</v>
      </c>
      <c r="U469" s="97" t="str">
        <f>IF('Belegliste Pb'!U469=0,"~",'Belegliste Pb'!U469)</f>
        <v>~</v>
      </c>
    </row>
    <row r="470" spans="1:21" ht="30" hidden="1" customHeight="1" x14ac:dyDescent="0.25">
      <c r="A470" s="126" t="str">
        <f t="shared" si="15"/>
        <v/>
      </c>
      <c r="B470" s="210" t="str">
        <f>IFERROR(VLOOKUP($C470,Nachschlagen!$B$2:$C$64,2, FALSE),"")</f>
        <v/>
      </c>
      <c r="C470" s="257"/>
      <c r="D470" s="244"/>
      <c r="E470" s="245"/>
      <c r="F470" s="108"/>
      <c r="G470" s="108"/>
      <c r="H470" s="244"/>
      <c r="I470" s="244"/>
      <c r="J470" s="250"/>
      <c r="K470" s="250"/>
      <c r="L470" s="123">
        <f t="shared" si="16"/>
        <v>0</v>
      </c>
      <c r="M470" s="244"/>
      <c r="N470" s="244"/>
      <c r="O470" s="244"/>
      <c r="P470" s="124" t="str">
        <f>IF('Belegliste Pb'!P470=0,"~",'Belegliste Pb'!P470)</f>
        <v>~</v>
      </c>
      <c r="Q470" s="125" t="str">
        <f>IF('Belegliste Pb'!Q470=0,"~",'Belegliste Pb'!Q470)</f>
        <v>~</v>
      </c>
      <c r="R470" s="124" t="str">
        <f>IF('Belegliste Pb'!R470=0,"~",'Belegliste Pb'!R470)</f>
        <v>~</v>
      </c>
      <c r="S470" s="251" t="str">
        <f>IF(R470="~","~",'Belegliste Pb'!S470)</f>
        <v>~</v>
      </c>
      <c r="T470" s="251" t="str">
        <f>IF(R470="~","~",'Belegliste Pb'!T470)</f>
        <v>~</v>
      </c>
      <c r="U470" s="97" t="str">
        <f>IF('Belegliste Pb'!U470=0,"~",'Belegliste Pb'!U470)</f>
        <v>~</v>
      </c>
    </row>
    <row r="471" spans="1:21" ht="30" hidden="1" customHeight="1" x14ac:dyDescent="0.25">
      <c r="A471" s="126" t="str">
        <f t="shared" si="15"/>
        <v/>
      </c>
      <c r="B471" s="210" t="str">
        <f>IFERROR(VLOOKUP($C471,Nachschlagen!$B$2:$C$64,2, FALSE),"")</f>
        <v/>
      </c>
      <c r="C471" s="257"/>
      <c r="D471" s="244"/>
      <c r="E471" s="245"/>
      <c r="F471" s="108"/>
      <c r="G471" s="108"/>
      <c r="H471" s="244"/>
      <c r="I471" s="244"/>
      <c r="J471" s="250"/>
      <c r="K471" s="250"/>
      <c r="L471" s="123">
        <f t="shared" si="16"/>
        <v>0</v>
      </c>
      <c r="M471" s="244"/>
      <c r="N471" s="244"/>
      <c r="O471" s="244"/>
      <c r="P471" s="124" t="str">
        <f>IF('Belegliste Pb'!P471=0,"~",'Belegliste Pb'!P471)</f>
        <v>~</v>
      </c>
      <c r="Q471" s="125" t="str">
        <f>IF('Belegliste Pb'!Q471=0,"~",'Belegliste Pb'!Q471)</f>
        <v>~</v>
      </c>
      <c r="R471" s="124" t="str">
        <f>IF('Belegliste Pb'!R471=0,"~",'Belegliste Pb'!R471)</f>
        <v>~</v>
      </c>
      <c r="S471" s="251" t="str">
        <f>IF(R471="~","~",'Belegliste Pb'!S471)</f>
        <v>~</v>
      </c>
      <c r="T471" s="251" t="str">
        <f>IF(R471="~","~",'Belegliste Pb'!T471)</f>
        <v>~</v>
      </c>
      <c r="U471" s="97" t="str">
        <f>IF('Belegliste Pb'!U471=0,"~",'Belegliste Pb'!U471)</f>
        <v>~</v>
      </c>
    </row>
    <row r="472" spans="1:21" ht="30" hidden="1" customHeight="1" x14ac:dyDescent="0.25">
      <c r="A472" s="126" t="str">
        <f t="shared" si="15"/>
        <v/>
      </c>
      <c r="B472" s="210" t="str">
        <f>IFERROR(VLOOKUP($C472,Nachschlagen!$B$2:$C$64,2, FALSE),"")</f>
        <v/>
      </c>
      <c r="C472" s="257"/>
      <c r="D472" s="244"/>
      <c r="E472" s="245"/>
      <c r="F472" s="108"/>
      <c r="G472" s="108"/>
      <c r="H472" s="244"/>
      <c r="I472" s="244"/>
      <c r="J472" s="250"/>
      <c r="K472" s="250"/>
      <c r="L472" s="123">
        <f t="shared" si="16"/>
        <v>0</v>
      </c>
      <c r="M472" s="244"/>
      <c r="N472" s="244"/>
      <c r="O472" s="244"/>
      <c r="P472" s="124" t="str">
        <f>IF('Belegliste Pb'!P472=0,"~",'Belegliste Pb'!P472)</f>
        <v>~</v>
      </c>
      <c r="Q472" s="125" t="str">
        <f>IF('Belegliste Pb'!Q472=0,"~",'Belegliste Pb'!Q472)</f>
        <v>~</v>
      </c>
      <c r="R472" s="124" t="str">
        <f>IF('Belegliste Pb'!R472=0,"~",'Belegliste Pb'!R472)</f>
        <v>~</v>
      </c>
      <c r="S472" s="251" t="str">
        <f>IF(R472="~","~",'Belegliste Pb'!S472)</f>
        <v>~</v>
      </c>
      <c r="T472" s="251" t="str">
        <f>IF(R472="~","~",'Belegliste Pb'!T472)</f>
        <v>~</v>
      </c>
      <c r="U472" s="97" t="str">
        <f>IF('Belegliste Pb'!U472=0,"~",'Belegliste Pb'!U472)</f>
        <v>~</v>
      </c>
    </row>
    <row r="473" spans="1:21" ht="30" hidden="1" customHeight="1" x14ac:dyDescent="0.25">
      <c r="A473" s="126" t="str">
        <f t="shared" si="15"/>
        <v/>
      </c>
      <c r="B473" s="210" t="str">
        <f>IFERROR(VLOOKUP($C473,Nachschlagen!$B$2:$C$64,2, FALSE),"")</f>
        <v/>
      </c>
      <c r="C473" s="257"/>
      <c r="D473" s="244"/>
      <c r="E473" s="245"/>
      <c r="F473" s="108"/>
      <c r="G473" s="108"/>
      <c r="H473" s="244"/>
      <c r="I473" s="244"/>
      <c r="J473" s="250"/>
      <c r="K473" s="250"/>
      <c r="L473" s="123">
        <f t="shared" si="16"/>
        <v>0</v>
      </c>
      <c r="M473" s="244"/>
      <c r="N473" s="244"/>
      <c r="O473" s="244"/>
      <c r="P473" s="124" t="str">
        <f>IF('Belegliste Pb'!P473=0,"~",'Belegliste Pb'!P473)</f>
        <v>~</v>
      </c>
      <c r="Q473" s="125" t="str">
        <f>IF('Belegliste Pb'!Q473=0,"~",'Belegliste Pb'!Q473)</f>
        <v>~</v>
      </c>
      <c r="R473" s="124" t="str">
        <f>IF('Belegliste Pb'!R473=0,"~",'Belegliste Pb'!R473)</f>
        <v>~</v>
      </c>
      <c r="S473" s="251" t="str">
        <f>IF(R473="~","~",'Belegliste Pb'!S473)</f>
        <v>~</v>
      </c>
      <c r="T473" s="251" t="str">
        <f>IF(R473="~","~",'Belegliste Pb'!T473)</f>
        <v>~</v>
      </c>
      <c r="U473" s="97" t="str">
        <f>IF('Belegliste Pb'!U473=0,"~",'Belegliste Pb'!U473)</f>
        <v>~</v>
      </c>
    </row>
    <row r="474" spans="1:21" ht="30" hidden="1" customHeight="1" x14ac:dyDescent="0.25">
      <c r="A474" s="126" t="str">
        <f t="shared" si="15"/>
        <v/>
      </c>
      <c r="B474" s="210" t="str">
        <f>IFERROR(VLOOKUP($C474,Nachschlagen!$B$2:$C$64,2, FALSE),"")</f>
        <v/>
      </c>
      <c r="C474" s="257"/>
      <c r="D474" s="244"/>
      <c r="E474" s="245"/>
      <c r="F474" s="108"/>
      <c r="G474" s="108"/>
      <c r="H474" s="244"/>
      <c r="I474" s="244"/>
      <c r="J474" s="250"/>
      <c r="K474" s="250"/>
      <c r="L474" s="123">
        <f t="shared" si="16"/>
        <v>0</v>
      </c>
      <c r="M474" s="244"/>
      <c r="N474" s="244"/>
      <c r="O474" s="244"/>
      <c r="P474" s="124" t="str">
        <f>IF('Belegliste Pb'!P474=0,"~",'Belegliste Pb'!P474)</f>
        <v>~</v>
      </c>
      <c r="Q474" s="125" t="str">
        <f>IF('Belegliste Pb'!Q474=0,"~",'Belegliste Pb'!Q474)</f>
        <v>~</v>
      </c>
      <c r="R474" s="124" t="str">
        <f>IF('Belegliste Pb'!R474=0,"~",'Belegliste Pb'!R474)</f>
        <v>~</v>
      </c>
      <c r="S474" s="251" t="str">
        <f>IF(R474="~","~",'Belegliste Pb'!S474)</f>
        <v>~</v>
      </c>
      <c r="T474" s="251" t="str">
        <f>IF(R474="~","~",'Belegliste Pb'!T474)</f>
        <v>~</v>
      </c>
      <c r="U474" s="97" t="str">
        <f>IF('Belegliste Pb'!U474=0,"~",'Belegliste Pb'!U474)</f>
        <v>~</v>
      </c>
    </row>
    <row r="475" spans="1:21" ht="30" hidden="1" customHeight="1" x14ac:dyDescent="0.25">
      <c r="A475" s="126" t="str">
        <f t="shared" si="15"/>
        <v/>
      </c>
      <c r="B475" s="210" t="str">
        <f>IFERROR(VLOOKUP($C475,Nachschlagen!$B$2:$C$64,2, FALSE),"")</f>
        <v/>
      </c>
      <c r="C475" s="257"/>
      <c r="D475" s="244"/>
      <c r="E475" s="245"/>
      <c r="F475" s="108"/>
      <c r="G475" s="108"/>
      <c r="H475" s="244"/>
      <c r="I475" s="244"/>
      <c r="J475" s="250"/>
      <c r="K475" s="250"/>
      <c r="L475" s="123">
        <f t="shared" si="16"/>
        <v>0</v>
      </c>
      <c r="M475" s="244"/>
      <c r="N475" s="244"/>
      <c r="O475" s="244"/>
      <c r="P475" s="124" t="str">
        <f>IF('Belegliste Pb'!P475=0,"~",'Belegliste Pb'!P475)</f>
        <v>~</v>
      </c>
      <c r="Q475" s="125" t="str">
        <f>IF('Belegliste Pb'!Q475=0,"~",'Belegliste Pb'!Q475)</f>
        <v>~</v>
      </c>
      <c r="R475" s="124" t="str">
        <f>IF('Belegliste Pb'!R475=0,"~",'Belegliste Pb'!R475)</f>
        <v>~</v>
      </c>
      <c r="S475" s="251" t="str">
        <f>IF(R475="~","~",'Belegliste Pb'!S475)</f>
        <v>~</v>
      </c>
      <c r="T475" s="251" t="str">
        <f>IF(R475="~","~",'Belegliste Pb'!T475)</f>
        <v>~</v>
      </c>
      <c r="U475" s="97" t="str">
        <f>IF('Belegliste Pb'!U475=0,"~",'Belegliste Pb'!U475)</f>
        <v>~</v>
      </c>
    </row>
    <row r="476" spans="1:21" ht="30" hidden="1" customHeight="1" x14ac:dyDescent="0.25">
      <c r="A476" s="126" t="str">
        <f t="shared" si="15"/>
        <v/>
      </c>
      <c r="B476" s="210" t="str">
        <f>IFERROR(VLOOKUP($C476,Nachschlagen!$B$2:$C$64,2, FALSE),"")</f>
        <v/>
      </c>
      <c r="C476" s="257"/>
      <c r="D476" s="244"/>
      <c r="E476" s="245"/>
      <c r="F476" s="108"/>
      <c r="G476" s="108"/>
      <c r="H476" s="244"/>
      <c r="I476" s="244"/>
      <c r="J476" s="250"/>
      <c r="K476" s="250"/>
      <c r="L476" s="123">
        <f t="shared" si="16"/>
        <v>0</v>
      </c>
      <c r="M476" s="244"/>
      <c r="N476" s="244"/>
      <c r="O476" s="244"/>
      <c r="P476" s="124" t="str">
        <f>IF('Belegliste Pb'!P476=0,"~",'Belegliste Pb'!P476)</f>
        <v>~</v>
      </c>
      <c r="Q476" s="125" t="str">
        <f>IF('Belegliste Pb'!Q476=0,"~",'Belegliste Pb'!Q476)</f>
        <v>~</v>
      </c>
      <c r="R476" s="124" t="str">
        <f>IF('Belegliste Pb'!R476=0,"~",'Belegliste Pb'!R476)</f>
        <v>~</v>
      </c>
      <c r="S476" s="251" t="str">
        <f>IF(R476="~","~",'Belegliste Pb'!S476)</f>
        <v>~</v>
      </c>
      <c r="T476" s="251" t="str">
        <f>IF(R476="~","~",'Belegliste Pb'!T476)</f>
        <v>~</v>
      </c>
      <c r="U476" s="97" t="str">
        <f>IF('Belegliste Pb'!U476=0,"~",'Belegliste Pb'!U476)</f>
        <v>~</v>
      </c>
    </row>
    <row r="477" spans="1:21" ht="30" hidden="1" customHeight="1" x14ac:dyDescent="0.25">
      <c r="A477" s="126" t="str">
        <f t="shared" si="15"/>
        <v/>
      </c>
      <c r="B477" s="210" t="str">
        <f>IFERROR(VLOOKUP($C477,Nachschlagen!$B$2:$C$64,2, FALSE),"")</f>
        <v/>
      </c>
      <c r="C477" s="257"/>
      <c r="D477" s="244"/>
      <c r="E477" s="245"/>
      <c r="F477" s="108"/>
      <c r="G477" s="108"/>
      <c r="H477" s="244"/>
      <c r="I477" s="244"/>
      <c r="J477" s="250"/>
      <c r="K477" s="250"/>
      <c r="L477" s="123">
        <f t="shared" si="16"/>
        <v>0</v>
      </c>
      <c r="M477" s="244"/>
      <c r="N477" s="244"/>
      <c r="O477" s="244"/>
      <c r="P477" s="124" t="str">
        <f>IF('Belegliste Pb'!P477=0,"~",'Belegliste Pb'!P477)</f>
        <v>~</v>
      </c>
      <c r="Q477" s="125" t="str">
        <f>IF('Belegliste Pb'!Q477=0,"~",'Belegliste Pb'!Q477)</f>
        <v>~</v>
      </c>
      <c r="R477" s="124" t="str">
        <f>IF('Belegliste Pb'!R477=0,"~",'Belegliste Pb'!R477)</f>
        <v>~</v>
      </c>
      <c r="S477" s="251" t="str">
        <f>IF(R477="~","~",'Belegliste Pb'!S477)</f>
        <v>~</v>
      </c>
      <c r="T477" s="251" t="str">
        <f>IF(R477="~","~",'Belegliste Pb'!T477)</f>
        <v>~</v>
      </c>
      <c r="U477" s="97" t="str">
        <f>IF('Belegliste Pb'!U477=0,"~",'Belegliste Pb'!U477)</f>
        <v>~</v>
      </c>
    </row>
    <row r="478" spans="1:21" ht="30" hidden="1" customHeight="1" x14ac:dyDescent="0.25">
      <c r="A478" s="126" t="str">
        <f t="shared" si="15"/>
        <v/>
      </c>
      <c r="B478" s="210" t="str">
        <f>IFERROR(VLOOKUP($C478,Nachschlagen!$B$2:$C$64,2, FALSE),"")</f>
        <v/>
      </c>
      <c r="C478" s="257"/>
      <c r="D478" s="244"/>
      <c r="E478" s="245"/>
      <c r="F478" s="108"/>
      <c r="G478" s="108"/>
      <c r="H478" s="244"/>
      <c r="I478" s="244"/>
      <c r="J478" s="250"/>
      <c r="K478" s="250"/>
      <c r="L478" s="123">
        <f t="shared" si="16"/>
        <v>0</v>
      </c>
      <c r="M478" s="244"/>
      <c r="N478" s="244"/>
      <c r="O478" s="244"/>
      <c r="P478" s="124" t="str">
        <f>IF('Belegliste Pb'!P478=0,"~",'Belegliste Pb'!P478)</f>
        <v>~</v>
      </c>
      <c r="Q478" s="125" t="str">
        <f>IF('Belegliste Pb'!Q478=0,"~",'Belegliste Pb'!Q478)</f>
        <v>~</v>
      </c>
      <c r="R478" s="124" t="str">
        <f>IF('Belegliste Pb'!R478=0,"~",'Belegliste Pb'!R478)</f>
        <v>~</v>
      </c>
      <c r="S478" s="251" t="str">
        <f>IF(R478="~","~",'Belegliste Pb'!S478)</f>
        <v>~</v>
      </c>
      <c r="T478" s="251" t="str">
        <f>IF(R478="~","~",'Belegliste Pb'!T478)</f>
        <v>~</v>
      </c>
      <c r="U478" s="97" t="str">
        <f>IF('Belegliste Pb'!U478=0,"~",'Belegliste Pb'!U478)</f>
        <v>~</v>
      </c>
    </row>
    <row r="479" spans="1:21" ht="30" hidden="1" customHeight="1" x14ac:dyDescent="0.25">
      <c r="A479" s="126" t="str">
        <f t="shared" si="15"/>
        <v/>
      </c>
      <c r="B479" s="210" t="str">
        <f>IFERROR(VLOOKUP($C479,Nachschlagen!$B$2:$C$64,2, FALSE),"")</f>
        <v/>
      </c>
      <c r="C479" s="257"/>
      <c r="D479" s="244"/>
      <c r="E479" s="245"/>
      <c r="F479" s="108"/>
      <c r="G479" s="108"/>
      <c r="H479" s="244"/>
      <c r="I479" s="244"/>
      <c r="J479" s="250"/>
      <c r="K479" s="250"/>
      <c r="L479" s="123">
        <f t="shared" si="16"/>
        <v>0</v>
      </c>
      <c r="M479" s="244"/>
      <c r="N479" s="244"/>
      <c r="O479" s="244"/>
      <c r="P479" s="124" t="str">
        <f>IF('Belegliste Pb'!P479=0,"~",'Belegliste Pb'!P479)</f>
        <v>~</v>
      </c>
      <c r="Q479" s="125" t="str">
        <f>IF('Belegliste Pb'!Q479=0,"~",'Belegliste Pb'!Q479)</f>
        <v>~</v>
      </c>
      <c r="R479" s="124" t="str">
        <f>IF('Belegliste Pb'!R479=0,"~",'Belegliste Pb'!R479)</f>
        <v>~</v>
      </c>
      <c r="S479" s="251" t="str">
        <f>IF(R479="~","~",'Belegliste Pb'!S479)</f>
        <v>~</v>
      </c>
      <c r="T479" s="251" t="str">
        <f>IF(R479="~","~",'Belegliste Pb'!T479)</f>
        <v>~</v>
      </c>
      <c r="U479" s="97" t="str">
        <f>IF('Belegliste Pb'!U479=0,"~",'Belegliste Pb'!U479)</f>
        <v>~</v>
      </c>
    </row>
    <row r="480" spans="1:21" ht="30" hidden="1" customHeight="1" x14ac:dyDescent="0.25">
      <c r="A480" s="126" t="str">
        <f t="shared" si="15"/>
        <v/>
      </c>
      <c r="B480" s="210" t="str">
        <f>IFERROR(VLOOKUP($C480,Nachschlagen!$B$2:$C$64,2, FALSE),"")</f>
        <v/>
      </c>
      <c r="C480" s="257"/>
      <c r="D480" s="244"/>
      <c r="E480" s="245"/>
      <c r="F480" s="108"/>
      <c r="G480" s="108"/>
      <c r="H480" s="244"/>
      <c r="I480" s="244"/>
      <c r="J480" s="250"/>
      <c r="K480" s="250"/>
      <c r="L480" s="123">
        <f t="shared" si="16"/>
        <v>0</v>
      </c>
      <c r="M480" s="244"/>
      <c r="N480" s="244"/>
      <c r="O480" s="244"/>
      <c r="P480" s="124" t="str">
        <f>IF('Belegliste Pb'!P480=0,"~",'Belegliste Pb'!P480)</f>
        <v>~</v>
      </c>
      <c r="Q480" s="125" t="str">
        <f>IF('Belegliste Pb'!Q480=0,"~",'Belegliste Pb'!Q480)</f>
        <v>~</v>
      </c>
      <c r="R480" s="124" t="str">
        <f>IF('Belegliste Pb'!R480=0,"~",'Belegliste Pb'!R480)</f>
        <v>~</v>
      </c>
      <c r="S480" s="251" t="str">
        <f>IF(R480="~","~",'Belegliste Pb'!S480)</f>
        <v>~</v>
      </c>
      <c r="T480" s="251" t="str">
        <f>IF(R480="~","~",'Belegliste Pb'!T480)</f>
        <v>~</v>
      </c>
      <c r="U480" s="97" t="str">
        <f>IF('Belegliste Pb'!U480=0,"~",'Belegliste Pb'!U480)</f>
        <v>~</v>
      </c>
    </row>
    <row r="481" spans="1:21" ht="30" hidden="1" customHeight="1" x14ac:dyDescent="0.25">
      <c r="A481" s="126" t="str">
        <f t="shared" si="15"/>
        <v/>
      </c>
      <c r="B481" s="210" t="str">
        <f>IFERROR(VLOOKUP($C481,Nachschlagen!$B$2:$C$64,2, FALSE),"")</f>
        <v/>
      </c>
      <c r="C481" s="257"/>
      <c r="D481" s="244"/>
      <c r="E481" s="245"/>
      <c r="F481" s="108"/>
      <c r="G481" s="108"/>
      <c r="H481" s="244"/>
      <c r="I481" s="244"/>
      <c r="J481" s="250"/>
      <c r="K481" s="250"/>
      <c r="L481" s="123">
        <f t="shared" si="16"/>
        <v>0</v>
      </c>
      <c r="M481" s="244"/>
      <c r="N481" s="244"/>
      <c r="O481" s="244"/>
      <c r="P481" s="124" t="str">
        <f>IF('Belegliste Pb'!P481=0,"~",'Belegliste Pb'!P481)</f>
        <v>~</v>
      </c>
      <c r="Q481" s="125" t="str">
        <f>IF('Belegliste Pb'!Q481=0,"~",'Belegliste Pb'!Q481)</f>
        <v>~</v>
      </c>
      <c r="R481" s="124" t="str">
        <f>IF('Belegliste Pb'!R481=0,"~",'Belegliste Pb'!R481)</f>
        <v>~</v>
      </c>
      <c r="S481" s="251" t="str">
        <f>IF(R481="~","~",'Belegliste Pb'!S481)</f>
        <v>~</v>
      </c>
      <c r="T481" s="251" t="str">
        <f>IF(R481="~","~",'Belegliste Pb'!T481)</f>
        <v>~</v>
      </c>
      <c r="U481" s="97" t="str">
        <f>IF('Belegliste Pb'!U481=0,"~",'Belegliste Pb'!U481)</f>
        <v>~</v>
      </c>
    </row>
    <row r="482" spans="1:21" ht="30" hidden="1" customHeight="1" x14ac:dyDescent="0.25">
      <c r="A482" s="126" t="str">
        <f t="shared" si="15"/>
        <v/>
      </c>
      <c r="B482" s="210" t="str">
        <f>IFERROR(VLOOKUP($C482,Nachschlagen!$B$2:$C$64,2, FALSE),"")</f>
        <v/>
      </c>
      <c r="C482" s="257"/>
      <c r="D482" s="244"/>
      <c r="E482" s="245"/>
      <c r="F482" s="108"/>
      <c r="G482" s="108"/>
      <c r="H482" s="244"/>
      <c r="I482" s="244"/>
      <c r="J482" s="250"/>
      <c r="K482" s="250"/>
      <c r="L482" s="123">
        <f t="shared" si="16"/>
        <v>0</v>
      </c>
      <c r="M482" s="244"/>
      <c r="N482" s="244"/>
      <c r="O482" s="244"/>
      <c r="P482" s="124" t="str">
        <f>IF('Belegliste Pb'!P482=0,"~",'Belegliste Pb'!P482)</f>
        <v>~</v>
      </c>
      <c r="Q482" s="125" t="str">
        <f>IF('Belegliste Pb'!Q482=0,"~",'Belegliste Pb'!Q482)</f>
        <v>~</v>
      </c>
      <c r="R482" s="124" t="str">
        <f>IF('Belegliste Pb'!R482=0,"~",'Belegliste Pb'!R482)</f>
        <v>~</v>
      </c>
      <c r="S482" s="251" t="str">
        <f>IF(R482="~","~",'Belegliste Pb'!S482)</f>
        <v>~</v>
      </c>
      <c r="T482" s="251" t="str">
        <f>IF(R482="~","~",'Belegliste Pb'!T482)</f>
        <v>~</v>
      </c>
      <c r="U482" s="97" t="str">
        <f>IF('Belegliste Pb'!U482=0,"~",'Belegliste Pb'!U482)</f>
        <v>~</v>
      </c>
    </row>
    <row r="483" spans="1:21" ht="30" hidden="1" customHeight="1" x14ac:dyDescent="0.25">
      <c r="A483" s="126" t="str">
        <f t="shared" si="15"/>
        <v/>
      </c>
      <c r="B483" s="210" t="str">
        <f>IFERROR(VLOOKUP($C483,Nachschlagen!$B$2:$C$64,2, FALSE),"")</f>
        <v/>
      </c>
      <c r="C483" s="257"/>
      <c r="D483" s="244"/>
      <c r="E483" s="245"/>
      <c r="F483" s="108"/>
      <c r="G483" s="108"/>
      <c r="H483" s="244"/>
      <c r="I483" s="244"/>
      <c r="J483" s="250"/>
      <c r="K483" s="250"/>
      <c r="L483" s="123">
        <f t="shared" si="16"/>
        <v>0</v>
      </c>
      <c r="M483" s="244"/>
      <c r="N483" s="244"/>
      <c r="O483" s="244"/>
      <c r="P483" s="124" t="str">
        <f>IF('Belegliste Pb'!P483=0,"~",'Belegliste Pb'!P483)</f>
        <v>~</v>
      </c>
      <c r="Q483" s="125" t="str">
        <f>IF('Belegliste Pb'!Q483=0,"~",'Belegliste Pb'!Q483)</f>
        <v>~</v>
      </c>
      <c r="R483" s="124" t="str">
        <f>IF('Belegliste Pb'!R483=0,"~",'Belegliste Pb'!R483)</f>
        <v>~</v>
      </c>
      <c r="S483" s="251" t="str">
        <f>IF(R483="~","~",'Belegliste Pb'!S483)</f>
        <v>~</v>
      </c>
      <c r="T483" s="251" t="str">
        <f>IF(R483="~","~",'Belegliste Pb'!T483)</f>
        <v>~</v>
      </c>
      <c r="U483" s="97" t="str">
        <f>IF('Belegliste Pb'!U483=0,"~",'Belegliste Pb'!U483)</f>
        <v>~</v>
      </c>
    </row>
    <row r="484" spans="1:21" ht="30" hidden="1" customHeight="1" x14ac:dyDescent="0.25">
      <c r="A484" s="126" t="str">
        <f t="shared" si="15"/>
        <v/>
      </c>
      <c r="B484" s="210" t="str">
        <f>IFERROR(VLOOKUP($C484,Nachschlagen!$B$2:$C$64,2, FALSE),"")</f>
        <v/>
      </c>
      <c r="C484" s="257"/>
      <c r="D484" s="244"/>
      <c r="E484" s="245"/>
      <c r="F484" s="108"/>
      <c r="G484" s="108"/>
      <c r="H484" s="244"/>
      <c r="I484" s="244"/>
      <c r="J484" s="250"/>
      <c r="K484" s="250"/>
      <c r="L484" s="123">
        <f t="shared" si="16"/>
        <v>0</v>
      </c>
      <c r="M484" s="244"/>
      <c r="N484" s="244"/>
      <c r="O484" s="244"/>
      <c r="P484" s="124" t="str">
        <f>IF('Belegliste Pb'!P484=0,"~",'Belegliste Pb'!P484)</f>
        <v>~</v>
      </c>
      <c r="Q484" s="125" t="str">
        <f>IF('Belegliste Pb'!Q484=0,"~",'Belegliste Pb'!Q484)</f>
        <v>~</v>
      </c>
      <c r="R484" s="124" t="str">
        <f>IF('Belegliste Pb'!R484=0,"~",'Belegliste Pb'!R484)</f>
        <v>~</v>
      </c>
      <c r="S484" s="251" t="str">
        <f>IF(R484="~","~",'Belegliste Pb'!S484)</f>
        <v>~</v>
      </c>
      <c r="T484" s="251" t="str">
        <f>IF(R484="~","~",'Belegliste Pb'!T484)</f>
        <v>~</v>
      </c>
      <c r="U484" s="97" t="str">
        <f>IF('Belegliste Pb'!U484=0,"~",'Belegliste Pb'!U484)</f>
        <v>~</v>
      </c>
    </row>
    <row r="485" spans="1:21" ht="30" hidden="1" customHeight="1" x14ac:dyDescent="0.25">
      <c r="A485" s="126" t="str">
        <f t="shared" si="15"/>
        <v/>
      </c>
      <c r="B485" s="210" t="str">
        <f>IFERROR(VLOOKUP($C485,Nachschlagen!$B$2:$C$64,2, FALSE),"")</f>
        <v/>
      </c>
      <c r="C485" s="257"/>
      <c r="D485" s="244"/>
      <c r="E485" s="245"/>
      <c r="F485" s="108"/>
      <c r="G485" s="108"/>
      <c r="H485" s="244"/>
      <c r="I485" s="244"/>
      <c r="J485" s="250"/>
      <c r="K485" s="250"/>
      <c r="L485" s="123">
        <f t="shared" si="16"/>
        <v>0</v>
      </c>
      <c r="M485" s="244"/>
      <c r="N485" s="244"/>
      <c r="O485" s="244"/>
      <c r="P485" s="124" t="str">
        <f>IF('Belegliste Pb'!P485=0,"~",'Belegliste Pb'!P485)</f>
        <v>~</v>
      </c>
      <c r="Q485" s="125" t="str">
        <f>IF('Belegliste Pb'!Q485=0,"~",'Belegliste Pb'!Q485)</f>
        <v>~</v>
      </c>
      <c r="R485" s="124" t="str">
        <f>IF('Belegliste Pb'!R485=0,"~",'Belegliste Pb'!R485)</f>
        <v>~</v>
      </c>
      <c r="S485" s="251" t="str">
        <f>IF(R485="~","~",'Belegliste Pb'!S485)</f>
        <v>~</v>
      </c>
      <c r="T485" s="251" t="str">
        <f>IF(R485="~","~",'Belegliste Pb'!T485)</f>
        <v>~</v>
      </c>
      <c r="U485" s="97" t="str">
        <f>IF('Belegliste Pb'!U485=0,"~",'Belegliste Pb'!U485)</f>
        <v>~</v>
      </c>
    </row>
    <row r="486" spans="1:21" ht="30" hidden="1" customHeight="1" x14ac:dyDescent="0.25">
      <c r="A486" s="126" t="str">
        <f t="shared" si="15"/>
        <v/>
      </c>
      <c r="B486" s="210" t="str">
        <f>IFERROR(VLOOKUP($C486,Nachschlagen!$B$2:$C$64,2, FALSE),"")</f>
        <v/>
      </c>
      <c r="C486" s="257"/>
      <c r="D486" s="244"/>
      <c r="E486" s="245"/>
      <c r="F486" s="108"/>
      <c r="G486" s="108"/>
      <c r="H486" s="244"/>
      <c r="I486" s="244"/>
      <c r="J486" s="250"/>
      <c r="K486" s="250"/>
      <c r="L486" s="123">
        <f t="shared" si="16"/>
        <v>0</v>
      </c>
      <c r="M486" s="244"/>
      <c r="N486" s="244"/>
      <c r="O486" s="244"/>
      <c r="P486" s="124" t="str">
        <f>IF('Belegliste Pb'!P486=0,"~",'Belegliste Pb'!P486)</f>
        <v>~</v>
      </c>
      <c r="Q486" s="125" t="str">
        <f>IF('Belegliste Pb'!Q486=0,"~",'Belegliste Pb'!Q486)</f>
        <v>~</v>
      </c>
      <c r="R486" s="124" t="str">
        <f>IF('Belegliste Pb'!R486=0,"~",'Belegliste Pb'!R486)</f>
        <v>~</v>
      </c>
      <c r="S486" s="251" t="str">
        <f>IF(R486="~","~",'Belegliste Pb'!S486)</f>
        <v>~</v>
      </c>
      <c r="T486" s="251" t="str">
        <f>IF(R486="~","~",'Belegliste Pb'!T486)</f>
        <v>~</v>
      </c>
      <c r="U486" s="97" t="str">
        <f>IF('Belegliste Pb'!U486=0,"~",'Belegliste Pb'!U486)</f>
        <v>~</v>
      </c>
    </row>
    <row r="487" spans="1:21" ht="30" hidden="1" customHeight="1" x14ac:dyDescent="0.25">
      <c r="A487" s="126" t="str">
        <f t="shared" si="15"/>
        <v/>
      </c>
      <c r="B487" s="210" t="str">
        <f>IFERROR(VLOOKUP($C487,Nachschlagen!$B$2:$C$64,2, FALSE),"")</f>
        <v/>
      </c>
      <c r="C487" s="257"/>
      <c r="D487" s="244"/>
      <c r="E487" s="245"/>
      <c r="F487" s="108"/>
      <c r="G487" s="108"/>
      <c r="H487" s="244"/>
      <c r="I487" s="244"/>
      <c r="J487" s="250"/>
      <c r="K487" s="250"/>
      <c r="L487" s="123">
        <f t="shared" si="16"/>
        <v>0</v>
      </c>
      <c r="M487" s="244"/>
      <c r="N487" s="244"/>
      <c r="O487" s="244"/>
      <c r="P487" s="124" t="str">
        <f>IF('Belegliste Pb'!P487=0,"~",'Belegliste Pb'!P487)</f>
        <v>~</v>
      </c>
      <c r="Q487" s="125" t="str">
        <f>IF('Belegliste Pb'!Q487=0,"~",'Belegliste Pb'!Q487)</f>
        <v>~</v>
      </c>
      <c r="R487" s="124" t="str">
        <f>IF('Belegliste Pb'!R487=0,"~",'Belegliste Pb'!R487)</f>
        <v>~</v>
      </c>
      <c r="S487" s="251" t="str">
        <f>IF(R487="~","~",'Belegliste Pb'!S487)</f>
        <v>~</v>
      </c>
      <c r="T487" s="251" t="str">
        <f>IF(R487="~","~",'Belegliste Pb'!T487)</f>
        <v>~</v>
      </c>
      <c r="U487" s="97" t="str">
        <f>IF('Belegliste Pb'!U487=0,"~",'Belegliste Pb'!U487)</f>
        <v>~</v>
      </c>
    </row>
    <row r="488" spans="1:21" ht="30" hidden="1" customHeight="1" x14ac:dyDescent="0.25">
      <c r="A488" s="126" t="str">
        <f t="shared" si="15"/>
        <v/>
      </c>
      <c r="B488" s="210" t="str">
        <f>IFERROR(VLOOKUP($C488,Nachschlagen!$B$2:$C$64,2, FALSE),"")</f>
        <v/>
      </c>
      <c r="C488" s="257"/>
      <c r="D488" s="244"/>
      <c r="E488" s="245"/>
      <c r="F488" s="108"/>
      <c r="G488" s="108"/>
      <c r="H488" s="244"/>
      <c r="I488" s="244"/>
      <c r="J488" s="250"/>
      <c r="K488" s="250"/>
      <c r="L488" s="123">
        <f t="shared" si="16"/>
        <v>0</v>
      </c>
      <c r="M488" s="244"/>
      <c r="N488" s="244"/>
      <c r="O488" s="244"/>
      <c r="P488" s="124" t="str">
        <f>IF('Belegliste Pb'!P488=0,"~",'Belegliste Pb'!P488)</f>
        <v>~</v>
      </c>
      <c r="Q488" s="125" t="str">
        <f>IF('Belegliste Pb'!Q488=0,"~",'Belegliste Pb'!Q488)</f>
        <v>~</v>
      </c>
      <c r="R488" s="124" t="str">
        <f>IF('Belegliste Pb'!R488=0,"~",'Belegliste Pb'!R488)</f>
        <v>~</v>
      </c>
      <c r="S488" s="251" t="str">
        <f>IF(R488="~","~",'Belegliste Pb'!S488)</f>
        <v>~</v>
      </c>
      <c r="T488" s="251" t="str">
        <f>IF(R488="~","~",'Belegliste Pb'!T488)</f>
        <v>~</v>
      </c>
      <c r="U488" s="97" t="str">
        <f>IF('Belegliste Pb'!U488=0,"~",'Belegliste Pb'!U488)</f>
        <v>~</v>
      </c>
    </row>
    <row r="489" spans="1:21" ht="30" hidden="1" customHeight="1" x14ac:dyDescent="0.25">
      <c r="A489" s="126" t="str">
        <f t="shared" si="15"/>
        <v/>
      </c>
      <c r="B489" s="210" t="str">
        <f>IFERROR(VLOOKUP($C489,Nachschlagen!$B$2:$C$64,2, FALSE),"")</f>
        <v/>
      </c>
      <c r="C489" s="257"/>
      <c r="D489" s="244"/>
      <c r="E489" s="245"/>
      <c r="F489" s="108"/>
      <c r="G489" s="108"/>
      <c r="H489" s="244"/>
      <c r="I489" s="244"/>
      <c r="J489" s="250"/>
      <c r="K489" s="250"/>
      <c r="L489" s="123">
        <f t="shared" si="16"/>
        <v>0</v>
      </c>
      <c r="M489" s="244"/>
      <c r="N489" s="244"/>
      <c r="O489" s="244"/>
      <c r="P489" s="124" t="str">
        <f>IF('Belegliste Pb'!P489=0,"~",'Belegliste Pb'!P489)</f>
        <v>~</v>
      </c>
      <c r="Q489" s="125" t="str">
        <f>IF('Belegliste Pb'!Q489=0,"~",'Belegliste Pb'!Q489)</f>
        <v>~</v>
      </c>
      <c r="R489" s="124" t="str">
        <f>IF('Belegliste Pb'!R489=0,"~",'Belegliste Pb'!R489)</f>
        <v>~</v>
      </c>
      <c r="S489" s="251" t="str">
        <f>IF(R489="~","~",'Belegliste Pb'!S489)</f>
        <v>~</v>
      </c>
      <c r="T489" s="251" t="str">
        <f>IF(R489="~","~",'Belegliste Pb'!T489)</f>
        <v>~</v>
      </c>
      <c r="U489" s="97" t="str">
        <f>IF('Belegliste Pb'!U489=0,"~",'Belegliste Pb'!U489)</f>
        <v>~</v>
      </c>
    </row>
    <row r="490" spans="1:21" ht="30" hidden="1" customHeight="1" x14ac:dyDescent="0.25">
      <c r="A490" s="126" t="str">
        <f t="shared" si="15"/>
        <v/>
      </c>
      <c r="B490" s="210" t="str">
        <f>IFERROR(VLOOKUP($C490,Nachschlagen!$B$2:$C$64,2, FALSE),"")</f>
        <v/>
      </c>
      <c r="C490" s="257"/>
      <c r="D490" s="244"/>
      <c r="E490" s="245"/>
      <c r="F490" s="108"/>
      <c r="G490" s="108"/>
      <c r="H490" s="244"/>
      <c r="I490" s="244"/>
      <c r="J490" s="250"/>
      <c r="K490" s="250"/>
      <c r="L490" s="123">
        <f t="shared" si="16"/>
        <v>0</v>
      </c>
      <c r="M490" s="244"/>
      <c r="N490" s="244"/>
      <c r="O490" s="244"/>
      <c r="P490" s="124" t="str">
        <f>IF('Belegliste Pb'!P490=0,"~",'Belegliste Pb'!P490)</f>
        <v>~</v>
      </c>
      <c r="Q490" s="125" t="str">
        <f>IF('Belegliste Pb'!Q490=0,"~",'Belegliste Pb'!Q490)</f>
        <v>~</v>
      </c>
      <c r="R490" s="124" t="str">
        <f>IF('Belegliste Pb'!R490=0,"~",'Belegliste Pb'!R490)</f>
        <v>~</v>
      </c>
      <c r="S490" s="251" t="str">
        <f>IF(R490="~","~",'Belegliste Pb'!S490)</f>
        <v>~</v>
      </c>
      <c r="T490" s="251" t="str">
        <f>IF(R490="~","~",'Belegliste Pb'!T490)</f>
        <v>~</v>
      </c>
      <c r="U490" s="97" t="str">
        <f>IF('Belegliste Pb'!U490=0,"~",'Belegliste Pb'!U490)</f>
        <v>~</v>
      </c>
    </row>
    <row r="491" spans="1:21" ht="30" hidden="1" customHeight="1" x14ac:dyDescent="0.25">
      <c r="A491" s="126" t="str">
        <f t="shared" si="15"/>
        <v/>
      </c>
      <c r="B491" s="210" t="str">
        <f>IFERROR(VLOOKUP($C491,Nachschlagen!$B$2:$C$64,2, FALSE),"")</f>
        <v/>
      </c>
      <c r="C491" s="257"/>
      <c r="D491" s="244"/>
      <c r="E491" s="245"/>
      <c r="F491" s="108"/>
      <c r="G491" s="108"/>
      <c r="H491" s="244"/>
      <c r="I491" s="244"/>
      <c r="J491" s="250"/>
      <c r="K491" s="250"/>
      <c r="L491" s="123">
        <f t="shared" si="16"/>
        <v>0</v>
      </c>
      <c r="M491" s="244"/>
      <c r="N491" s="244"/>
      <c r="O491" s="244"/>
      <c r="P491" s="124" t="str">
        <f>IF('Belegliste Pb'!P491=0,"~",'Belegliste Pb'!P491)</f>
        <v>~</v>
      </c>
      <c r="Q491" s="125" t="str">
        <f>IF('Belegliste Pb'!Q491=0,"~",'Belegliste Pb'!Q491)</f>
        <v>~</v>
      </c>
      <c r="R491" s="124" t="str">
        <f>IF('Belegliste Pb'!R491=0,"~",'Belegliste Pb'!R491)</f>
        <v>~</v>
      </c>
      <c r="S491" s="251" t="str">
        <f>IF(R491="~","~",'Belegliste Pb'!S491)</f>
        <v>~</v>
      </c>
      <c r="T491" s="251" t="str">
        <f>IF(R491="~","~",'Belegliste Pb'!T491)</f>
        <v>~</v>
      </c>
      <c r="U491" s="97" t="str">
        <f>IF('Belegliste Pb'!U491=0,"~",'Belegliste Pb'!U491)</f>
        <v>~</v>
      </c>
    </row>
    <row r="492" spans="1:21" ht="30" hidden="1" customHeight="1" x14ac:dyDescent="0.25">
      <c r="A492" s="126" t="str">
        <f t="shared" si="15"/>
        <v/>
      </c>
      <c r="B492" s="210" t="str">
        <f>IFERROR(VLOOKUP($C492,Nachschlagen!$B$2:$C$64,2, FALSE),"")</f>
        <v/>
      </c>
      <c r="C492" s="257"/>
      <c r="D492" s="244"/>
      <c r="E492" s="245"/>
      <c r="F492" s="108"/>
      <c r="G492" s="108"/>
      <c r="H492" s="244"/>
      <c r="I492" s="244"/>
      <c r="J492" s="250"/>
      <c r="K492" s="250"/>
      <c r="L492" s="123">
        <f t="shared" si="16"/>
        <v>0</v>
      </c>
      <c r="M492" s="244"/>
      <c r="N492" s="244"/>
      <c r="O492" s="244"/>
      <c r="P492" s="124" t="str">
        <f>IF('Belegliste Pb'!P492=0,"~",'Belegliste Pb'!P492)</f>
        <v>~</v>
      </c>
      <c r="Q492" s="125" t="str">
        <f>IF('Belegliste Pb'!Q492=0,"~",'Belegliste Pb'!Q492)</f>
        <v>~</v>
      </c>
      <c r="R492" s="124" t="str">
        <f>IF('Belegliste Pb'!R492=0,"~",'Belegliste Pb'!R492)</f>
        <v>~</v>
      </c>
      <c r="S492" s="251" t="str">
        <f>IF(R492="~","~",'Belegliste Pb'!S492)</f>
        <v>~</v>
      </c>
      <c r="T492" s="251" t="str">
        <f>IF(R492="~","~",'Belegliste Pb'!T492)</f>
        <v>~</v>
      </c>
      <c r="U492" s="97" t="str">
        <f>IF('Belegliste Pb'!U492=0,"~",'Belegliste Pb'!U492)</f>
        <v>~</v>
      </c>
    </row>
    <row r="493" spans="1:21" ht="30" hidden="1" customHeight="1" x14ac:dyDescent="0.25">
      <c r="A493" s="126" t="str">
        <f t="shared" si="15"/>
        <v/>
      </c>
      <c r="B493" s="210" t="str">
        <f>IFERROR(VLOOKUP($C493,Nachschlagen!$B$2:$C$64,2, FALSE),"")</f>
        <v/>
      </c>
      <c r="C493" s="257"/>
      <c r="D493" s="244"/>
      <c r="E493" s="245"/>
      <c r="F493" s="108"/>
      <c r="G493" s="108"/>
      <c r="H493" s="244"/>
      <c r="I493" s="244"/>
      <c r="J493" s="250"/>
      <c r="K493" s="250"/>
      <c r="L493" s="123">
        <f t="shared" si="16"/>
        <v>0</v>
      </c>
      <c r="M493" s="244"/>
      <c r="N493" s="244"/>
      <c r="O493" s="244"/>
      <c r="P493" s="124" t="str">
        <f>IF('Belegliste Pb'!P493=0,"~",'Belegliste Pb'!P493)</f>
        <v>~</v>
      </c>
      <c r="Q493" s="125" t="str">
        <f>IF('Belegliste Pb'!Q493=0,"~",'Belegliste Pb'!Q493)</f>
        <v>~</v>
      </c>
      <c r="R493" s="124" t="str">
        <f>IF('Belegliste Pb'!R493=0,"~",'Belegliste Pb'!R493)</f>
        <v>~</v>
      </c>
      <c r="S493" s="251" t="str">
        <f>IF(R493="~","~",'Belegliste Pb'!S493)</f>
        <v>~</v>
      </c>
      <c r="T493" s="251" t="str">
        <f>IF(R493="~","~",'Belegliste Pb'!T493)</f>
        <v>~</v>
      </c>
      <c r="U493" s="97" t="str">
        <f>IF('Belegliste Pb'!U493=0,"~",'Belegliste Pb'!U493)</f>
        <v>~</v>
      </c>
    </row>
    <row r="494" spans="1:21" ht="30" hidden="1" customHeight="1" x14ac:dyDescent="0.25">
      <c r="A494" s="126" t="str">
        <f t="shared" si="15"/>
        <v/>
      </c>
      <c r="B494" s="210" t="str">
        <f>IFERROR(VLOOKUP($C494,Nachschlagen!$B$2:$C$64,2, FALSE),"")</f>
        <v/>
      </c>
      <c r="C494" s="257"/>
      <c r="D494" s="244"/>
      <c r="E494" s="245"/>
      <c r="F494" s="108"/>
      <c r="G494" s="108"/>
      <c r="H494" s="244"/>
      <c r="I494" s="244"/>
      <c r="J494" s="250"/>
      <c r="K494" s="250"/>
      <c r="L494" s="123">
        <f t="shared" si="16"/>
        <v>0</v>
      </c>
      <c r="M494" s="244"/>
      <c r="N494" s="244"/>
      <c r="O494" s="244"/>
      <c r="P494" s="124" t="str">
        <f>IF('Belegliste Pb'!P494=0,"~",'Belegliste Pb'!P494)</f>
        <v>~</v>
      </c>
      <c r="Q494" s="125" t="str">
        <f>IF('Belegliste Pb'!Q494=0,"~",'Belegliste Pb'!Q494)</f>
        <v>~</v>
      </c>
      <c r="R494" s="124" t="str">
        <f>IF('Belegliste Pb'!R494=0,"~",'Belegliste Pb'!R494)</f>
        <v>~</v>
      </c>
      <c r="S494" s="251" t="str">
        <f>IF(R494="~","~",'Belegliste Pb'!S494)</f>
        <v>~</v>
      </c>
      <c r="T494" s="251" t="str">
        <f>IF(R494="~","~",'Belegliste Pb'!T494)</f>
        <v>~</v>
      </c>
      <c r="U494" s="97" t="str">
        <f>IF('Belegliste Pb'!U494=0,"~",'Belegliste Pb'!U494)</f>
        <v>~</v>
      </c>
    </row>
    <row r="495" spans="1:21" ht="30" hidden="1" customHeight="1" x14ac:dyDescent="0.25">
      <c r="A495" s="126" t="str">
        <f t="shared" si="15"/>
        <v/>
      </c>
      <c r="B495" s="210" t="str">
        <f>IFERROR(VLOOKUP($C495,Nachschlagen!$B$2:$C$64,2, FALSE),"")</f>
        <v/>
      </c>
      <c r="C495" s="257"/>
      <c r="D495" s="244"/>
      <c r="E495" s="245"/>
      <c r="F495" s="108"/>
      <c r="G495" s="108"/>
      <c r="H495" s="244"/>
      <c r="I495" s="244"/>
      <c r="J495" s="250"/>
      <c r="K495" s="250"/>
      <c r="L495" s="123">
        <f t="shared" si="16"/>
        <v>0</v>
      </c>
      <c r="M495" s="244"/>
      <c r="N495" s="244"/>
      <c r="O495" s="244"/>
      <c r="P495" s="124" t="str">
        <f>IF('Belegliste Pb'!P495=0,"~",'Belegliste Pb'!P495)</f>
        <v>~</v>
      </c>
      <c r="Q495" s="125" t="str">
        <f>IF('Belegliste Pb'!Q495=0,"~",'Belegliste Pb'!Q495)</f>
        <v>~</v>
      </c>
      <c r="R495" s="124" t="str">
        <f>IF('Belegliste Pb'!R495=0,"~",'Belegliste Pb'!R495)</f>
        <v>~</v>
      </c>
      <c r="S495" s="251" t="str">
        <f>IF(R495="~","~",'Belegliste Pb'!S495)</f>
        <v>~</v>
      </c>
      <c r="T495" s="251" t="str">
        <f>IF(R495="~","~",'Belegliste Pb'!T495)</f>
        <v>~</v>
      </c>
      <c r="U495" s="97" t="str">
        <f>IF('Belegliste Pb'!U495=0,"~",'Belegliste Pb'!U495)</f>
        <v>~</v>
      </c>
    </row>
    <row r="496" spans="1:21" ht="30" hidden="1" customHeight="1" x14ac:dyDescent="0.25">
      <c r="A496" s="126" t="str">
        <f t="shared" si="15"/>
        <v/>
      </c>
      <c r="B496" s="210" t="str">
        <f>IFERROR(VLOOKUP($C496,Nachschlagen!$B$2:$C$64,2, FALSE),"")</f>
        <v/>
      </c>
      <c r="C496" s="257"/>
      <c r="D496" s="244"/>
      <c r="E496" s="245"/>
      <c r="F496" s="108"/>
      <c r="G496" s="108"/>
      <c r="H496" s="244"/>
      <c r="I496" s="244"/>
      <c r="J496" s="250"/>
      <c r="K496" s="250"/>
      <c r="L496" s="123">
        <f t="shared" si="16"/>
        <v>0</v>
      </c>
      <c r="M496" s="244"/>
      <c r="N496" s="244"/>
      <c r="O496" s="244"/>
      <c r="P496" s="124" t="str">
        <f>IF('Belegliste Pb'!P496=0,"~",'Belegliste Pb'!P496)</f>
        <v>~</v>
      </c>
      <c r="Q496" s="125" t="str">
        <f>IF('Belegliste Pb'!Q496=0,"~",'Belegliste Pb'!Q496)</f>
        <v>~</v>
      </c>
      <c r="R496" s="124" t="str">
        <f>IF('Belegliste Pb'!R496=0,"~",'Belegliste Pb'!R496)</f>
        <v>~</v>
      </c>
      <c r="S496" s="251" t="str">
        <f>IF(R496="~","~",'Belegliste Pb'!S496)</f>
        <v>~</v>
      </c>
      <c r="T496" s="251" t="str">
        <f>IF(R496="~","~",'Belegliste Pb'!T496)</f>
        <v>~</v>
      </c>
      <c r="U496" s="97" t="str">
        <f>IF('Belegliste Pb'!U496=0,"~",'Belegliste Pb'!U496)</f>
        <v>~</v>
      </c>
    </row>
    <row r="497" spans="1:21" ht="30" hidden="1" customHeight="1" x14ac:dyDescent="0.25">
      <c r="A497" s="126" t="str">
        <f t="shared" si="15"/>
        <v/>
      </c>
      <c r="B497" s="210" t="str">
        <f>IFERROR(VLOOKUP($C497,Nachschlagen!$B$2:$C$64,2, FALSE),"")</f>
        <v/>
      </c>
      <c r="C497" s="257"/>
      <c r="D497" s="244"/>
      <c r="E497" s="245"/>
      <c r="F497" s="108"/>
      <c r="G497" s="108"/>
      <c r="H497" s="244"/>
      <c r="I497" s="244"/>
      <c r="J497" s="250"/>
      <c r="K497" s="250"/>
      <c r="L497" s="123">
        <f t="shared" si="16"/>
        <v>0</v>
      </c>
      <c r="M497" s="244"/>
      <c r="N497" s="244"/>
      <c r="O497" s="244"/>
      <c r="P497" s="124" t="str">
        <f>IF('Belegliste Pb'!P497=0,"~",'Belegliste Pb'!P497)</f>
        <v>~</v>
      </c>
      <c r="Q497" s="125" t="str">
        <f>IF('Belegliste Pb'!Q497=0,"~",'Belegliste Pb'!Q497)</f>
        <v>~</v>
      </c>
      <c r="R497" s="124" t="str">
        <f>IF('Belegliste Pb'!R497=0,"~",'Belegliste Pb'!R497)</f>
        <v>~</v>
      </c>
      <c r="S497" s="251" t="str">
        <f>IF(R497="~","~",'Belegliste Pb'!S497)</f>
        <v>~</v>
      </c>
      <c r="T497" s="251" t="str">
        <f>IF(R497="~","~",'Belegliste Pb'!T497)</f>
        <v>~</v>
      </c>
      <c r="U497" s="97" t="str">
        <f>IF('Belegliste Pb'!U497=0,"~",'Belegliste Pb'!U497)</f>
        <v>~</v>
      </c>
    </row>
    <row r="498" spans="1:21" ht="30" hidden="1" customHeight="1" x14ac:dyDescent="0.25">
      <c r="A498" s="126" t="str">
        <f t="shared" si="15"/>
        <v/>
      </c>
      <c r="B498" s="210" t="str">
        <f>IFERROR(VLOOKUP($C498,Nachschlagen!$B$2:$C$64,2, FALSE),"")</f>
        <v/>
      </c>
      <c r="C498" s="257"/>
      <c r="D498" s="244"/>
      <c r="E498" s="245"/>
      <c r="F498" s="108"/>
      <c r="G498" s="108"/>
      <c r="H498" s="244"/>
      <c r="I498" s="244"/>
      <c r="J498" s="250"/>
      <c r="K498" s="250"/>
      <c r="L498" s="123">
        <f t="shared" si="16"/>
        <v>0</v>
      </c>
      <c r="M498" s="244"/>
      <c r="N498" s="244"/>
      <c r="O498" s="244"/>
      <c r="P498" s="124" t="str">
        <f>IF('Belegliste Pb'!P498=0,"~",'Belegliste Pb'!P498)</f>
        <v>~</v>
      </c>
      <c r="Q498" s="125" t="str">
        <f>IF('Belegliste Pb'!Q498=0,"~",'Belegliste Pb'!Q498)</f>
        <v>~</v>
      </c>
      <c r="R498" s="124" t="str">
        <f>IF('Belegliste Pb'!R498=0,"~",'Belegliste Pb'!R498)</f>
        <v>~</v>
      </c>
      <c r="S498" s="251" t="str">
        <f>IF(R498="~","~",'Belegliste Pb'!S498)</f>
        <v>~</v>
      </c>
      <c r="T498" s="251" t="str">
        <f>IF(R498="~","~",'Belegliste Pb'!T498)</f>
        <v>~</v>
      </c>
      <c r="U498" s="97" t="str">
        <f>IF('Belegliste Pb'!U498=0,"~",'Belegliste Pb'!U498)</f>
        <v>~</v>
      </c>
    </row>
    <row r="499" spans="1:21" ht="30" hidden="1" customHeight="1" x14ac:dyDescent="0.25">
      <c r="A499" s="126" t="str">
        <f t="shared" si="15"/>
        <v/>
      </c>
      <c r="B499" s="210" t="str">
        <f>IFERROR(VLOOKUP($C499,Nachschlagen!$B$2:$C$64,2, FALSE),"")</f>
        <v/>
      </c>
      <c r="C499" s="257"/>
      <c r="D499" s="244"/>
      <c r="E499" s="245"/>
      <c r="F499" s="108"/>
      <c r="G499" s="108"/>
      <c r="H499" s="244"/>
      <c r="I499" s="244"/>
      <c r="J499" s="250"/>
      <c r="K499" s="250"/>
      <c r="L499" s="123">
        <f t="shared" si="16"/>
        <v>0</v>
      </c>
      <c r="M499" s="244"/>
      <c r="N499" s="244"/>
      <c r="O499" s="244"/>
      <c r="P499" s="124" t="str">
        <f>IF('Belegliste Pb'!P499=0,"~",'Belegliste Pb'!P499)</f>
        <v>~</v>
      </c>
      <c r="Q499" s="125" t="str">
        <f>IF('Belegliste Pb'!Q499=0,"~",'Belegliste Pb'!Q499)</f>
        <v>~</v>
      </c>
      <c r="R499" s="124" t="str">
        <f>IF('Belegliste Pb'!R499=0,"~",'Belegliste Pb'!R499)</f>
        <v>~</v>
      </c>
      <c r="S499" s="251" t="str">
        <f>IF(R499="~","~",'Belegliste Pb'!S499)</f>
        <v>~</v>
      </c>
      <c r="T499" s="251" t="str">
        <f>IF(R499="~","~",'Belegliste Pb'!T499)</f>
        <v>~</v>
      </c>
      <c r="U499" s="97" t="str">
        <f>IF('Belegliste Pb'!U499=0,"~",'Belegliste Pb'!U499)</f>
        <v>~</v>
      </c>
    </row>
    <row r="500" spans="1:21" ht="30" hidden="1" customHeight="1" x14ac:dyDescent="0.25">
      <c r="A500" s="126" t="str">
        <f t="shared" si="15"/>
        <v/>
      </c>
      <c r="B500" s="210" t="str">
        <f>IFERROR(VLOOKUP($C500,Nachschlagen!$B$2:$C$64,2, FALSE),"")</f>
        <v/>
      </c>
      <c r="C500" s="257"/>
      <c r="D500" s="244"/>
      <c r="E500" s="245"/>
      <c r="F500" s="108"/>
      <c r="G500" s="108"/>
      <c r="H500" s="244"/>
      <c r="I500" s="244"/>
      <c r="J500" s="250"/>
      <c r="K500" s="250"/>
      <c r="L500" s="123">
        <f t="shared" si="16"/>
        <v>0</v>
      </c>
      <c r="M500" s="244"/>
      <c r="N500" s="244"/>
      <c r="O500" s="244"/>
      <c r="P500" s="124" t="str">
        <f>IF('Belegliste Pb'!P500=0,"~",'Belegliste Pb'!P500)</f>
        <v>~</v>
      </c>
      <c r="Q500" s="125" t="str">
        <f>IF('Belegliste Pb'!Q500=0,"~",'Belegliste Pb'!Q500)</f>
        <v>~</v>
      </c>
      <c r="R500" s="124" t="str">
        <f>IF('Belegliste Pb'!R500=0,"~",'Belegliste Pb'!R500)</f>
        <v>~</v>
      </c>
      <c r="S500" s="251" t="str">
        <f>IF(R500="~","~",'Belegliste Pb'!S500)</f>
        <v>~</v>
      </c>
      <c r="T500" s="251" t="str">
        <f>IF(R500="~","~",'Belegliste Pb'!T500)</f>
        <v>~</v>
      </c>
      <c r="U500" s="97" t="str">
        <f>IF('Belegliste Pb'!U500=0,"~",'Belegliste Pb'!U500)</f>
        <v>~</v>
      </c>
    </row>
    <row r="501" spans="1:21" ht="30" hidden="1" customHeight="1" x14ac:dyDescent="0.25">
      <c r="A501" s="126" t="str">
        <f t="shared" si="15"/>
        <v/>
      </c>
      <c r="B501" s="210" t="str">
        <f>IFERROR(VLOOKUP($C501,Nachschlagen!$B$2:$C$64,2, FALSE),"")</f>
        <v/>
      </c>
      <c r="C501" s="257"/>
      <c r="D501" s="244"/>
      <c r="E501" s="245"/>
      <c r="F501" s="108"/>
      <c r="G501" s="108"/>
      <c r="H501" s="244"/>
      <c r="I501" s="244"/>
      <c r="J501" s="250"/>
      <c r="K501" s="250"/>
      <c r="L501" s="123">
        <f t="shared" si="16"/>
        <v>0</v>
      </c>
      <c r="M501" s="244"/>
      <c r="N501" s="244"/>
      <c r="O501" s="244"/>
      <c r="P501" s="124" t="str">
        <f>IF('Belegliste Pb'!P501=0,"~",'Belegliste Pb'!P501)</f>
        <v>~</v>
      </c>
      <c r="Q501" s="125" t="str">
        <f>IF('Belegliste Pb'!Q501=0,"~",'Belegliste Pb'!Q501)</f>
        <v>~</v>
      </c>
      <c r="R501" s="124" t="str">
        <f>IF('Belegliste Pb'!R501=0,"~",'Belegliste Pb'!R501)</f>
        <v>~</v>
      </c>
      <c r="S501" s="251" t="str">
        <f>IF(R501="~","~",'Belegliste Pb'!S501)</f>
        <v>~</v>
      </c>
      <c r="T501" s="251" t="str">
        <f>IF(R501="~","~",'Belegliste Pb'!T501)</f>
        <v>~</v>
      </c>
      <c r="U501" s="97" t="str">
        <f>IF('Belegliste Pb'!U501=0,"~",'Belegliste Pb'!U501)</f>
        <v>~</v>
      </c>
    </row>
    <row r="502" spans="1:21" ht="30" hidden="1" customHeight="1" x14ac:dyDescent="0.25">
      <c r="A502" s="126" t="str">
        <f t="shared" si="15"/>
        <v/>
      </c>
      <c r="B502" s="210" t="str">
        <f>IFERROR(VLOOKUP($C502,Nachschlagen!$B$2:$C$64,2, FALSE),"")</f>
        <v/>
      </c>
      <c r="C502" s="257"/>
      <c r="D502" s="244"/>
      <c r="E502" s="245"/>
      <c r="F502" s="108"/>
      <c r="G502" s="108"/>
      <c r="H502" s="244"/>
      <c r="I502" s="244"/>
      <c r="J502" s="250"/>
      <c r="K502" s="250"/>
      <c r="L502" s="123">
        <f t="shared" si="16"/>
        <v>0</v>
      </c>
      <c r="M502" s="244"/>
      <c r="N502" s="244"/>
      <c r="O502" s="244"/>
      <c r="P502" s="124" t="str">
        <f>IF('Belegliste Pb'!P502=0,"~",'Belegliste Pb'!P502)</f>
        <v>~</v>
      </c>
      <c r="Q502" s="125" t="str">
        <f>IF('Belegliste Pb'!Q502=0,"~",'Belegliste Pb'!Q502)</f>
        <v>~</v>
      </c>
      <c r="R502" s="124" t="str">
        <f>IF('Belegliste Pb'!R502=0,"~",'Belegliste Pb'!R502)</f>
        <v>~</v>
      </c>
      <c r="S502" s="251" t="str">
        <f>IF(R502="~","~",'Belegliste Pb'!S502)</f>
        <v>~</v>
      </c>
      <c r="T502" s="251" t="str">
        <f>IF(R502="~","~",'Belegliste Pb'!T502)</f>
        <v>~</v>
      </c>
      <c r="U502" s="97" t="str">
        <f>IF('Belegliste Pb'!U502=0,"~",'Belegliste Pb'!U502)</f>
        <v>~</v>
      </c>
    </row>
    <row r="503" spans="1:21" ht="30" hidden="1" customHeight="1" x14ac:dyDescent="0.25">
      <c r="A503" s="126" t="str">
        <f t="shared" si="15"/>
        <v/>
      </c>
      <c r="B503" s="210" t="str">
        <f>IFERROR(VLOOKUP($C503,Nachschlagen!$B$2:$C$64,2, FALSE),"")</f>
        <v/>
      </c>
      <c r="C503" s="257"/>
      <c r="D503" s="244"/>
      <c r="E503" s="245"/>
      <c r="F503" s="108"/>
      <c r="G503" s="108"/>
      <c r="H503" s="244"/>
      <c r="I503" s="244"/>
      <c r="J503" s="250"/>
      <c r="K503" s="250"/>
      <c r="L503" s="123">
        <f t="shared" si="16"/>
        <v>0</v>
      </c>
      <c r="M503" s="244"/>
      <c r="N503" s="244"/>
      <c r="O503" s="244"/>
      <c r="P503" s="124" t="str">
        <f>IF('Belegliste Pb'!P503=0,"~",'Belegliste Pb'!P503)</f>
        <v>~</v>
      </c>
      <c r="Q503" s="125" t="str">
        <f>IF('Belegliste Pb'!Q503=0,"~",'Belegliste Pb'!Q503)</f>
        <v>~</v>
      </c>
      <c r="R503" s="124" t="str">
        <f>IF('Belegliste Pb'!R503=0,"~",'Belegliste Pb'!R503)</f>
        <v>~</v>
      </c>
      <c r="S503" s="251" t="str">
        <f>IF(R503="~","~",'Belegliste Pb'!S503)</f>
        <v>~</v>
      </c>
      <c r="T503" s="251" t="str">
        <f>IF(R503="~","~",'Belegliste Pb'!T503)</f>
        <v>~</v>
      </c>
      <c r="U503" s="97" t="str">
        <f>IF('Belegliste Pb'!U503=0,"~",'Belegliste Pb'!U503)</f>
        <v>~</v>
      </c>
    </row>
    <row r="504" spans="1:21" ht="30" hidden="1" customHeight="1" x14ac:dyDescent="0.25">
      <c r="A504" s="126" t="str">
        <f t="shared" si="15"/>
        <v/>
      </c>
      <c r="B504" s="210" t="str">
        <f>IFERROR(VLOOKUP($C504,Nachschlagen!$B$2:$C$64,2, FALSE),"")</f>
        <v/>
      </c>
      <c r="C504" s="257"/>
      <c r="D504" s="244"/>
      <c r="E504" s="245"/>
      <c r="F504" s="108"/>
      <c r="G504" s="108"/>
      <c r="H504" s="244"/>
      <c r="I504" s="244"/>
      <c r="J504" s="250"/>
      <c r="K504" s="250"/>
      <c r="L504" s="123">
        <f t="shared" si="16"/>
        <v>0</v>
      </c>
      <c r="M504" s="244"/>
      <c r="N504" s="244"/>
      <c r="O504" s="244"/>
      <c r="P504" s="124" t="str">
        <f>IF('Belegliste Pb'!P504=0,"~",'Belegliste Pb'!P504)</f>
        <v>~</v>
      </c>
      <c r="Q504" s="125" t="str">
        <f>IF('Belegliste Pb'!Q504=0,"~",'Belegliste Pb'!Q504)</f>
        <v>~</v>
      </c>
      <c r="R504" s="124" t="str">
        <f>IF('Belegliste Pb'!R504=0,"~",'Belegliste Pb'!R504)</f>
        <v>~</v>
      </c>
      <c r="S504" s="251" t="str">
        <f>IF(R504="~","~",'Belegliste Pb'!S504)</f>
        <v>~</v>
      </c>
      <c r="T504" s="251" t="str">
        <f>IF(R504="~","~",'Belegliste Pb'!T504)</f>
        <v>~</v>
      </c>
      <c r="U504" s="97" t="str">
        <f>IF('Belegliste Pb'!U504=0,"~",'Belegliste Pb'!U504)</f>
        <v>~</v>
      </c>
    </row>
    <row r="505" spans="1:21" ht="30" hidden="1" customHeight="1" x14ac:dyDescent="0.25">
      <c r="A505" s="126" t="str">
        <f t="shared" si="15"/>
        <v/>
      </c>
      <c r="B505" s="210" t="str">
        <f>IFERROR(VLOOKUP($C505,Nachschlagen!$B$2:$C$64,2, FALSE),"")</f>
        <v/>
      </c>
      <c r="C505" s="257"/>
      <c r="D505" s="244"/>
      <c r="E505" s="245"/>
      <c r="F505" s="108"/>
      <c r="G505" s="108"/>
      <c r="H505" s="244"/>
      <c r="I505" s="244"/>
      <c r="J505" s="250"/>
      <c r="K505" s="250"/>
      <c r="L505" s="123">
        <f t="shared" si="16"/>
        <v>0</v>
      </c>
      <c r="M505" s="244"/>
      <c r="N505" s="244"/>
      <c r="O505" s="244"/>
      <c r="P505" s="124" t="str">
        <f>IF('Belegliste Pb'!P505=0,"~",'Belegliste Pb'!P505)</f>
        <v>~</v>
      </c>
      <c r="Q505" s="125" t="str">
        <f>IF('Belegliste Pb'!Q505=0,"~",'Belegliste Pb'!Q505)</f>
        <v>~</v>
      </c>
      <c r="R505" s="124" t="str">
        <f>IF('Belegliste Pb'!R505=0,"~",'Belegliste Pb'!R505)</f>
        <v>~</v>
      </c>
      <c r="S505" s="251" t="str">
        <f>IF(R505="~","~",'Belegliste Pb'!S505)</f>
        <v>~</v>
      </c>
      <c r="T505" s="251" t="str">
        <f>IF(R505="~","~",'Belegliste Pb'!T505)</f>
        <v>~</v>
      </c>
      <c r="U505" s="97" t="str">
        <f>IF('Belegliste Pb'!U505=0,"~",'Belegliste Pb'!U505)</f>
        <v>~</v>
      </c>
    </row>
    <row r="506" spans="1:21" ht="30" hidden="1" customHeight="1" x14ac:dyDescent="0.25">
      <c r="A506" s="126" t="str">
        <f t="shared" si="15"/>
        <v/>
      </c>
      <c r="B506" s="210" t="str">
        <f>IFERROR(VLOOKUP($C506,Nachschlagen!$B$2:$C$64,2, FALSE),"")</f>
        <v/>
      </c>
      <c r="C506" s="257"/>
      <c r="D506" s="244"/>
      <c r="E506" s="245"/>
      <c r="F506" s="108"/>
      <c r="G506" s="108"/>
      <c r="H506" s="244"/>
      <c r="I506" s="244"/>
      <c r="J506" s="250"/>
      <c r="K506" s="250"/>
      <c r="L506" s="123">
        <f>IFERROR(K506/J506,0)</f>
        <v>0</v>
      </c>
      <c r="M506" s="244"/>
      <c r="N506" s="244"/>
      <c r="O506" s="244"/>
      <c r="P506" s="124" t="str">
        <f>IF('Belegliste Pb'!P506=0,"~",'Belegliste Pb'!P506)</f>
        <v>~</v>
      </c>
      <c r="Q506" s="125" t="str">
        <f>IF('Belegliste Pb'!Q506=0,"~",'Belegliste Pb'!Q506)</f>
        <v>~</v>
      </c>
      <c r="R506" s="124" t="str">
        <f>IF('Belegliste Pb'!R506=0,"~",'Belegliste Pb'!R506)</f>
        <v>~</v>
      </c>
      <c r="S506" s="251" t="str">
        <f>IF(R506="~","~",'Belegliste Pb'!S506)</f>
        <v>~</v>
      </c>
      <c r="T506" s="251" t="str">
        <f>IF(R506="~","~",'Belegliste Pb'!T506)</f>
        <v>~</v>
      </c>
      <c r="U506" s="97" t="str">
        <f>IF('Belegliste Pb'!U506=0,"~",'Belegliste Pb'!U506)</f>
        <v>~</v>
      </c>
    </row>
    <row r="507" spans="1:21" ht="30" hidden="1" customHeight="1" x14ac:dyDescent="0.25">
      <c r="A507" s="126" t="str">
        <f t="shared" si="15"/>
        <v/>
      </c>
      <c r="B507" s="210" t="str">
        <f>IFERROR(VLOOKUP($C507,Nachschlagen!$B$2:$C$64,2, FALSE),"")</f>
        <v/>
      </c>
      <c r="C507" s="257"/>
      <c r="D507" s="244"/>
      <c r="E507" s="245"/>
      <c r="F507" s="108"/>
      <c r="G507" s="108"/>
      <c r="H507" s="244"/>
      <c r="I507" s="244"/>
      <c r="J507" s="250"/>
      <c r="K507" s="250"/>
      <c r="L507" s="123">
        <f>IFERROR(K507/J507,0)</f>
        <v>0</v>
      </c>
      <c r="M507" s="244"/>
      <c r="N507" s="244"/>
      <c r="O507" s="244"/>
      <c r="P507" s="124" t="str">
        <f>IF('Belegliste Pb'!P507=0,"~",'Belegliste Pb'!P507)</f>
        <v>~</v>
      </c>
      <c r="Q507" s="125" t="str">
        <f>IF('Belegliste Pb'!Q507=0,"~",'Belegliste Pb'!Q507)</f>
        <v>~</v>
      </c>
      <c r="R507" s="124" t="str">
        <f>IF('Belegliste Pb'!R507=0,"~",'Belegliste Pb'!R507)</f>
        <v>~</v>
      </c>
      <c r="S507" s="251" t="str">
        <f>IF(R507="~","~",'Belegliste Pb'!S507)</f>
        <v>~</v>
      </c>
      <c r="T507" s="251" t="str">
        <f>IF(R507="~","~",'Belegliste Pb'!T507)</f>
        <v>~</v>
      </c>
      <c r="U507" s="97" t="str">
        <f>IF('Belegliste Pb'!U507=0,"~",'Belegliste Pb'!U507)</f>
        <v>~</v>
      </c>
    </row>
    <row r="508" spans="1:21" ht="30" hidden="1" customHeight="1" x14ac:dyDescent="0.25">
      <c r="A508" s="126" t="str">
        <f t="shared" si="15"/>
        <v/>
      </c>
      <c r="B508" s="210" t="str">
        <f>IFERROR(VLOOKUP($C508,Nachschlagen!$B$2:$C$64,2, FALSE),"")</f>
        <v/>
      </c>
      <c r="C508" s="257"/>
      <c r="D508" s="244"/>
      <c r="E508" s="245"/>
      <c r="F508" s="108"/>
      <c r="G508" s="108"/>
      <c r="H508" s="244"/>
      <c r="I508" s="244"/>
      <c r="J508" s="250"/>
      <c r="K508" s="250"/>
      <c r="L508" s="123">
        <f>IFERROR(K508/J508,0)</f>
        <v>0</v>
      </c>
      <c r="M508" s="244"/>
      <c r="N508" s="244"/>
      <c r="O508" s="244"/>
      <c r="P508" s="124" t="str">
        <f>IF('Belegliste Pb'!P508=0,"~",'Belegliste Pb'!P508)</f>
        <v>~</v>
      </c>
      <c r="Q508" s="125" t="str">
        <f>IF('Belegliste Pb'!Q508=0,"~",'Belegliste Pb'!Q508)</f>
        <v>~</v>
      </c>
      <c r="R508" s="124" t="str">
        <f>IF('Belegliste Pb'!R508=0,"~",'Belegliste Pb'!R508)</f>
        <v>~</v>
      </c>
      <c r="S508" s="251" t="str">
        <f>IF(R508="~","~",'Belegliste Pb'!S508)</f>
        <v>~</v>
      </c>
      <c r="T508" s="251" t="str">
        <f>IF(R508="~","~",'Belegliste Pb'!T508)</f>
        <v>~</v>
      </c>
      <c r="U508" s="97" t="str">
        <f>IF('Belegliste Pb'!U508=0,"~",'Belegliste Pb'!U508)</f>
        <v>~</v>
      </c>
    </row>
    <row r="509" spans="1:21" ht="30" hidden="1" customHeight="1" x14ac:dyDescent="0.25">
      <c r="A509" s="126" t="str">
        <f t="shared" si="15"/>
        <v/>
      </c>
      <c r="B509" s="210" t="str">
        <f>IFERROR(VLOOKUP($C509,Nachschlagen!$B$2:$C$64,2, FALSE),"")</f>
        <v/>
      </c>
      <c r="C509" s="257"/>
      <c r="D509" s="244"/>
      <c r="E509" s="245"/>
      <c r="F509" s="108"/>
      <c r="G509" s="108"/>
      <c r="H509" s="244"/>
      <c r="I509" s="244"/>
      <c r="J509" s="250"/>
      <c r="K509" s="250"/>
      <c r="L509" s="123">
        <f>IFERROR(K509/J509,0)</f>
        <v>0</v>
      </c>
      <c r="M509" s="244"/>
      <c r="N509" s="244"/>
      <c r="O509" s="244"/>
      <c r="P509" s="124" t="str">
        <f>IF('Belegliste Pb'!P509=0,"~",'Belegliste Pb'!P509)</f>
        <v>~</v>
      </c>
      <c r="Q509" s="125" t="str">
        <f>IF('Belegliste Pb'!Q509=0,"~",'Belegliste Pb'!Q509)</f>
        <v>~</v>
      </c>
      <c r="R509" s="124" t="str">
        <f>IF('Belegliste Pb'!R509=0,"~",'Belegliste Pb'!R509)</f>
        <v>~</v>
      </c>
      <c r="S509" s="251" t="str">
        <f>IF(R509="~","~",'Belegliste Pb'!S509)</f>
        <v>~</v>
      </c>
      <c r="T509" s="251" t="str">
        <f>IF(R509="~","~",'Belegliste Pb'!T509)</f>
        <v>~</v>
      </c>
      <c r="U509" s="97" t="str">
        <f>IF('Belegliste Pb'!U509=0,"~",'Belegliste Pb'!U509)</f>
        <v>~</v>
      </c>
    </row>
    <row r="510" spans="1:21" ht="30" hidden="1" customHeight="1" x14ac:dyDescent="0.25">
      <c r="A510" s="126" t="str">
        <f t="shared" si="15"/>
        <v/>
      </c>
      <c r="B510" s="210" t="str">
        <f>IFERROR(VLOOKUP($C510,Nachschlagen!$B$2:$C$64,2, FALSE),"")</f>
        <v/>
      </c>
      <c r="C510" s="257"/>
      <c r="D510" s="244"/>
      <c r="E510" s="245"/>
      <c r="F510" s="108"/>
      <c r="G510" s="108"/>
      <c r="H510" s="244"/>
      <c r="I510" s="244"/>
      <c r="J510" s="250"/>
      <c r="K510" s="250"/>
      <c r="L510" s="123">
        <f>IFERROR(K510/J510,0)</f>
        <v>0</v>
      </c>
      <c r="M510" s="244"/>
      <c r="N510" s="244"/>
      <c r="O510" s="244"/>
      <c r="P510" s="124" t="str">
        <f>IF('Belegliste Pb'!P510=0,"~",'Belegliste Pb'!P510)</f>
        <v>~</v>
      </c>
      <c r="Q510" s="125" t="str">
        <f>IF('Belegliste Pb'!Q510=0,"~",'Belegliste Pb'!Q510)</f>
        <v>~</v>
      </c>
      <c r="R510" s="124" t="str">
        <f>IF('Belegliste Pb'!R510=0,"~",'Belegliste Pb'!R510)</f>
        <v>~</v>
      </c>
      <c r="S510" s="251" t="str">
        <f>IF(R510="~","~",'Belegliste Pb'!S510)</f>
        <v>~</v>
      </c>
      <c r="T510" s="251" t="str">
        <f>IF(R510="~","~",'Belegliste Pb'!T510)</f>
        <v>~</v>
      </c>
      <c r="U510" s="97" t="str">
        <f>IF('Belegliste Pb'!U510=0,"~",'Belegliste Pb'!U510)</f>
        <v>~</v>
      </c>
    </row>
    <row r="511" spans="1:21" hidden="1" x14ac:dyDescent="0.25"/>
    <row r="512" spans="1:21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</sheetData>
  <sheetProtection algorithmName="SHA-512" hashValue="nf+3uQtQ7CwNWP/hw+0qTcPQRXWaNXLiOY3Da4GJS7IKHQPFulgu7wltNBGzkiaFrhBA2dEw2wEW7jOBcbUXzQ==" saltValue="XRrGo984SsMlRBoNOCNfRg==" spinCount="100000" sheet="1" formatRows="0"/>
  <customSheetViews>
    <customSheetView guid="{49AA8E9D-E414-4447-A932-03F5CE51D576}" scale="90" showGridLines="0" showAutoFilter="1" topLeftCell="A119">
      <selection activeCell="J150" sqref="J150"/>
      <autoFilter ref="A10:T210" xr:uid="{38738540-DB6F-40FB-BB7A-0DEB95C842B5}"/>
    </customSheetView>
    <customSheetView guid="{0014E57C-FDA2-4E60-847C-4D0594CABBE4}" scale="90" showGridLines="0" showAutoFilter="1" topLeftCell="H173">
      <selection activeCell="J11" sqref="J11:K210"/>
      <colBreaks count="1" manualBreakCount="1">
        <brk id="14" max="209" man="1"/>
      </colBreaks>
      <pageMargins left="0.51181102362204722" right="0.51181102362204722" top="0.78740157480314965" bottom="0.78740157480314965" header="0.31496062992125984" footer="0.31496062992125984"/>
      <pageSetup paperSize="9" scale="47" orientation="landscape" r:id="rId1"/>
      <headerFooter>
        <oddHeader>&amp;L&amp;G&amp;R&amp;G</oddHeader>
        <oddFooter>&amp;L&amp;F - &amp;A&amp;CBelegliste_FP_2014_200_V0_17_150929&amp;R&amp;P von &amp;N</oddFooter>
      </headerFooter>
      <autoFilter ref="A10:T210" xr:uid="{08EBD46C-CE1F-4F3E-9219-3CFA40AFB31D}"/>
    </customSheetView>
  </customSheetViews>
  <mergeCells count="4">
    <mergeCell ref="D3:G3"/>
    <mergeCell ref="D4:G4"/>
    <mergeCell ref="D8:E8"/>
    <mergeCell ref="D5:E5"/>
  </mergeCells>
  <conditionalFormatting sqref="B11:B510">
    <cfRule type="containsText" dxfId="65" priority="1" operator="containsText" text="C">
      <formula>NOT(ISERROR(SEARCH("C",B11)))</formula>
    </cfRule>
    <cfRule type="containsText" dxfId="64" priority="2" operator="containsText" text="B">
      <formula>NOT(ISERROR(SEARCH("B",B11)))</formula>
    </cfRule>
  </conditionalFormatting>
  <dataValidations count="9">
    <dataValidation type="whole" allowBlank="1" showInputMessage="1" showErrorMessage="1" sqref="O11:O510" xr:uid="{00000000-0002-0000-0200-000000000000}">
      <formula1>1</formula1>
      <formula2>10000</formula2>
    </dataValidation>
    <dataValidation type="list" allowBlank="1" showInputMessage="1" showErrorMessage="1" sqref="D11:D510" xr:uid="{00000000-0002-0000-0200-000001000000}">
      <formula1>Beleg_von</formula1>
    </dataValidation>
    <dataValidation type="date" allowBlank="1" showInputMessage="1" showErrorMessage="1" errorTitle="Gültigkeitsprüfung" error="Das Datum des Belegs darf nicht hinter dem Datum der Zahlung liegen" sqref="F11:F180" xr:uid="{00000000-0002-0000-0200-000002000000}">
      <formula1>41640</formula1>
      <formula2>G11</formula2>
    </dataValidation>
    <dataValidation type="list" allowBlank="1" showInputMessage="1" showErrorMessage="1" sqref="N11:N510" xr:uid="{00000000-0002-0000-0200-000003000000}">
      <formula1>Korrekturbuchung</formula1>
    </dataValidation>
    <dataValidation type="list" allowBlank="1" showInputMessage="1" showErrorMessage="1" sqref="C11:C510" xr:uid="{00000000-0002-0000-0200-000004000000}">
      <formula1>Alles</formula1>
    </dataValidation>
    <dataValidation type="date" allowBlank="1" showInputMessage="1" showErrorMessage="1" error="Das Datum der Zahlung kann nicht vor dem Datum des Beleges liegen" sqref="G11:G510" xr:uid="{00000000-0002-0000-0200-000005000000}">
      <formula1>F11</formula1>
      <formula2>48579</formula2>
    </dataValidation>
    <dataValidation type="decimal" allowBlank="1" showInputMessage="1" showErrorMessage="1" error="Der für das Projekt relevante Betrag darf den Betrag des Beleges nicht überschreiten" sqref="K11:K510" xr:uid="{00000000-0002-0000-0200-000006000000}">
      <formula1>IF(J11&gt;0,0,J11)</formula1>
      <formula2>IF(J11&lt;0,0,J11)</formula2>
    </dataValidation>
    <dataValidation type="date" allowBlank="1" showInputMessage="1" showErrorMessage="1" error="Das Datum des Belegs darf nicht hinter dem Datum der Zahlung liegen" sqref="F181:F510" xr:uid="{00000000-0002-0000-0200-000007000000}">
      <formula1>41640</formula1>
      <formula2>G181</formula2>
    </dataValidation>
    <dataValidation type="decimal" allowBlank="1" showInputMessage="1" showErrorMessage="1" error="Der Betrag des Beleges kann nicht kleiner sein als der &quot;für das Projekt relevante&quot; Betrag" sqref="J11:J510" xr:uid="{00000000-0002-0000-0200-000008000000}">
      <formula1>K11</formula1>
      <formula2>1000000</formula2>
    </dataValidation>
  </dataValidations>
  <printOptions horizontalCentered="1" verticalCentered="1"/>
  <pageMargins left="0.23622047244094491" right="0.23622047244094491" top="0.74803149606299213" bottom="0.51181102362204722" header="0.31496062992125984" footer="0.31496062992125984"/>
  <pageSetup paperSize="9" scale="44" fitToHeight="0" pageOrder="overThenDown" orientation="landscape" r:id="rId2"/>
  <headerFooter>
    <oddHeader>&amp;L&amp;G&amp;R&amp;G</oddHeader>
    <oddFooter>&amp;L&amp;"Arial,Standard"&amp;9&amp;K00-041&amp;A
&amp;F&amp;C&amp;"Arial,Standard"&amp;9&amp;K00-042Auszahlantrag_Verbrauchnachweis_V2_2_260120&amp;R&amp;P</oddFooter>
  </headerFooter>
  <rowBreaks count="2" manualBreakCount="2">
    <brk id="40" max="20" man="1"/>
    <brk id="75" max="20" man="1"/>
  </rowBreaks>
  <colBreaks count="1" manualBreakCount="1">
    <brk id="15" max="1509" man="1"/>
  </colBreaks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499984740745262"/>
    <pageSetUpPr fitToPage="1"/>
  </sheetPr>
  <dimension ref="A1:Z510"/>
  <sheetViews>
    <sheetView showGridLines="0" topLeftCell="A3" zoomScale="90" zoomScaleNormal="90" workbookViewId="0">
      <pane xSplit="6" ySplit="8" topLeftCell="G11" activePane="bottomRight" state="frozen"/>
      <selection activeCell="O21" sqref="O21"/>
      <selection pane="topRight" activeCell="O21" sqref="O21"/>
      <selection pane="bottomLeft" activeCell="O21" sqref="O21"/>
      <selection pane="bottomRight" activeCell="R11" sqref="R11"/>
    </sheetView>
  </sheetViews>
  <sheetFormatPr baseColWidth="10" defaultColWidth="11.44140625" defaultRowHeight="13.8" zeroHeight="1" x14ac:dyDescent="0.25"/>
  <cols>
    <col min="1" max="1" width="10.6640625" style="29" customWidth="1"/>
    <col min="2" max="2" width="14.6640625" style="28" hidden="1" customWidth="1"/>
    <col min="3" max="3" width="55.33203125" style="29" customWidth="1"/>
    <col min="4" max="4" width="13.44140625" style="27" customWidth="1"/>
    <col min="5" max="5" width="20.6640625" style="30" customWidth="1"/>
    <col min="6" max="7" width="13.6640625" style="70" customWidth="1"/>
    <col min="8" max="8" width="40.6640625" style="29" customWidth="1"/>
    <col min="9" max="9" width="50.6640625" style="31" customWidth="1"/>
    <col min="10" max="10" width="17.6640625" style="226" customWidth="1"/>
    <col min="11" max="11" width="17.6640625" style="227" customWidth="1"/>
    <col min="12" max="12" width="9.6640625" style="29" customWidth="1"/>
    <col min="13" max="13" width="25.6640625" style="71" customWidth="1"/>
    <col min="14" max="14" width="10.6640625" style="72" customWidth="1"/>
    <col min="15" max="15" width="13.6640625" style="72" customWidth="1"/>
    <col min="16" max="16" width="15.6640625" style="69" hidden="1" customWidth="1"/>
    <col min="17" max="17" width="25.6640625" style="73" hidden="1" customWidth="1"/>
    <col min="18" max="18" width="13.6640625" style="74" customWidth="1"/>
    <col min="19" max="19" width="17.6640625" style="218" customWidth="1"/>
    <col min="20" max="20" width="17.6640625" style="31" customWidth="1"/>
    <col min="21" max="21" width="30.6640625" style="93" hidden="1" customWidth="1"/>
    <col min="22" max="22" width="30.6640625" style="92" customWidth="1"/>
    <col min="23" max="23" width="12.44140625" style="26" customWidth="1"/>
    <col min="24" max="24" width="14.6640625" style="30" hidden="1" customWidth="1"/>
    <col min="25" max="25" width="14.6640625" style="30" customWidth="1"/>
    <col min="26" max="26" width="30.6640625" style="26" hidden="1" customWidth="1"/>
    <col min="27" max="16384" width="11.44140625" style="26"/>
  </cols>
  <sheetData>
    <row r="1" spans="1:26" s="11" customFormat="1" ht="20.399999999999999" x14ac:dyDescent="0.35">
      <c r="A1" s="174" t="s">
        <v>520</v>
      </c>
      <c r="B1" s="175"/>
      <c r="C1" s="176"/>
      <c r="D1" s="177"/>
      <c r="E1" s="178"/>
      <c r="F1" s="179"/>
      <c r="G1" s="179"/>
      <c r="H1" s="176"/>
      <c r="I1" s="180"/>
      <c r="J1" s="219"/>
      <c r="K1" s="220"/>
      <c r="L1" s="176"/>
      <c r="M1" s="181"/>
      <c r="N1" s="182"/>
      <c r="O1" s="182"/>
      <c r="P1" s="183"/>
      <c r="Q1" s="184"/>
      <c r="R1" s="184"/>
      <c r="S1" s="214"/>
      <c r="T1" s="180"/>
      <c r="U1" s="185"/>
      <c r="V1" s="186"/>
      <c r="W1" s="187"/>
      <c r="X1" s="178"/>
      <c r="Y1" s="178"/>
    </row>
    <row r="2" spans="1:26" s="11" customFormat="1" ht="20.399999999999999" x14ac:dyDescent="0.35">
      <c r="A2" s="176"/>
      <c r="B2" s="175"/>
      <c r="C2" s="176"/>
      <c r="D2" s="177"/>
      <c r="E2" s="178"/>
      <c r="F2" s="179"/>
      <c r="G2" s="179"/>
      <c r="H2" s="176"/>
      <c r="I2" s="180"/>
      <c r="J2" s="219"/>
      <c r="K2" s="220"/>
      <c r="L2" s="176"/>
      <c r="M2" s="181"/>
      <c r="N2" s="182"/>
      <c r="O2" s="182"/>
      <c r="P2" s="183"/>
      <c r="Q2" s="184"/>
      <c r="R2" s="184"/>
      <c r="S2" s="214"/>
      <c r="T2" s="180"/>
      <c r="U2" s="185"/>
      <c r="V2" s="186"/>
      <c r="W2" s="187"/>
      <c r="X2" s="178"/>
      <c r="Y2" s="178"/>
    </row>
    <row r="3" spans="1:26" s="16" customFormat="1" ht="15" x14ac:dyDescent="0.25">
      <c r="A3" s="138"/>
      <c r="B3" s="138"/>
      <c r="C3" s="137" t="s">
        <v>14</v>
      </c>
      <c r="D3" s="633">
        <f>Vorblatt!D15</f>
        <v>0</v>
      </c>
      <c r="E3" s="633"/>
      <c r="F3" s="633"/>
      <c r="G3" s="633"/>
      <c r="H3" s="141"/>
      <c r="I3" s="138"/>
      <c r="J3" s="221"/>
      <c r="K3" s="221"/>
      <c r="L3" s="188"/>
      <c r="M3" s="189"/>
      <c r="N3" s="138"/>
      <c r="O3" s="138"/>
      <c r="P3" s="639"/>
      <c r="Q3" s="639"/>
      <c r="R3" s="639"/>
      <c r="S3" s="639"/>
      <c r="T3" s="138"/>
      <c r="U3" s="190"/>
      <c r="V3" s="191"/>
      <c r="W3" s="192"/>
      <c r="X3" s="193"/>
      <c r="Y3" s="193"/>
    </row>
    <row r="4" spans="1:26" s="16" customFormat="1" ht="43.2" customHeight="1" x14ac:dyDescent="0.25">
      <c r="A4" s="138"/>
      <c r="B4" s="138"/>
      <c r="C4" s="137" t="s">
        <v>15</v>
      </c>
      <c r="D4" s="634">
        <f>Vorblatt!D16</f>
        <v>0</v>
      </c>
      <c r="E4" s="634"/>
      <c r="F4" s="634"/>
      <c r="G4" s="634"/>
      <c r="H4" s="141"/>
      <c r="I4" s="138"/>
      <c r="J4" s="221"/>
      <c r="K4" s="221"/>
      <c r="L4" s="188"/>
      <c r="M4" s="189"/>
      <c r="N4" s="138"/>
      <c r="O4" s="138"/>
      <c r="P4" s="639"/>
      <c r="Q4" s="639"/>
      <c r="R4" s="639"/>
      <c r="S4" s="639"/>
      <c r="T4" s="138"/>
      <c r="U4" s="190"/>
      <c r="V4" s="191"/>
      <c r="W4" s="192"/>
      <c r="X4" s="193"/>
      <c r="Y4" s="193"/>
    </row>
    <row r="5" spans="1:26" s="16" customFormat="1" ht="15" x14ac:dyDescent="0.25">
      <c r="A5" s="138"/>
      <c r="B5" s="138"/>
      <c r="C5" s="137" t="s">
        <v>16</v>
      </c>
      <c r="D5" s="637">
        <f>Vorblatt!D14</f>
        <v>0</v>
      </c>
      <c r="E5" s="638"/>
      <c r="F5" s="494"/>
      <c r="G5" s="228"/>
      <c r="H5" s="138"/>
      <c r="I5" s="138"/>
      <c r="J5" s="221"/>
      <c r="K5" s="221"/>
      <c r="L5" s="188"/>
      <c r="M5" s="189"/>
      <c r="N5" s="138"/>
      <c r="O5" s="138"/>
      <c r="P5" s="639"/>
      <c r="Q5" s="639"/>
      <c r="R5" s="639"/>
      <c r="S5" s="639"/>
      <c r="T5" s="138"/>
      <c r="U5" s="190"/>
      <c r="V5" s="191"/>
      <c r="W5" s="192"/>
      <c r="X5" s="193"/>
      <c r="Y5" s="193"/>
    </row>
    <row r="6" spans="1:26" s="16" customFormat="1" ht="15" x14ac:dyDescent="0.25">
      <c r="A6" s="138"/>
      <c r="B6" s="138"/>
      <c r="C6" s="137" t="s">
        <v>17</v>
      </c>
      <c r="D6" s="498">
        <f>Vorblatt!D18</f>
        <v>0</v>
      </c>
      <c r="E6" s="493" t="s">
        <v>498</v>
      </c>
      <c r="F6" s="499">
        <f>Vorblatt!G18</f>
        <v>0</v>
      </c>
      <c r="G6" s="496"/>
      <c r="H6" s="138"/>
      <c r="I6" s="138"/>
      <c r="J6" s="221"/>
      <c r="K6" s="221"/>
      <c r="L6" s="188"/>
      <c r="M6" s="189"/>
      <c r="N6" s="138"/>
      <c r="O6" s="138"/>
      <c r="P6" s="639"/>
      <c r="Q6" s="639"/>
      <c r="R6" s="639"/>
      <c r="S6" s="639"/>
      <c r="T6" s="138"/>
      <c r="U6" s="190"/>
      <c r="V6" s="191"/>
      <c r="W6" s="192"/>
      <c r="X6" s="193"/>
      <c r="Y6" s="193"/>
    </row>
    <row r="7" spans="1:26" s="16" customFormat="1" ht="15" x14ac:dyDescent="0.25">
      <c r="A7" s="138"/>
      <c r="B7" s="138"/>
      <c r="C7" s="137" t="s">
        <v>109</v>
      </c>
      <c r="D7" s="497">
        <f>Vorblatt!D13</f>
        <v>0</v>
      </c>
      <c r="E7" s="495"/>
      <c r="F7" s="495"/>
      <c r="G7" s="228"/>
      <c r="H7" s="138"/>
      <c r="I7" s="138"/>
      <c r="J7" s="221"/>
      <c r="K7" s="221"/>
      <c r="L7" s="188"/>
      <c r="M7" s="189"/>
      <c r="N7" s="138"/>
      <c r="O7" s="138"/>
      <c r="P7" s="639"/>
      <c r="Q7" s="639"/>
      <c r="R7" s="639"/>
      <c r="S7" s="639"/>
      <c r="T7" s="138"/>
      <c r="U7" s="190"/>
      <c r="V7" s="191"/>
      <c r="W7" s="192"/>
      <c r="X7" s="193"/>
      <c r="Y7" s="193"/>
    </row>
    <row r="8" spans="1:26" s="16" customFormat="1" ht="15" x14ac:dyDescent="0.25">
      <c r="A8" s="138"/>
      <c r="B8" s="137"/>
      <c r="C8" s="159" t="s">
        <v>110</v>
      </c>
      <c r="D8" s="481"/>
      <c r="E8" s="500"/>
      <c r="F8" s="500"/>
      <c r="G8" s="211"/>
      <c r="H8" s="138"/>
      <c r="I8" s="139"/>
      <c r="J8" s="221"/>
      <c r="K8" s="222"/>
      <c r="L8" s="138"/>
      <c r="M8" s="189"/>
      <c r="N8" s="194"/>
      <c r="O8" s="194"/>
      <c r="P8" s="192"/>
      <c r="Q8" s="195"/>
      <c r="R8" s="196"/>
      <c r="S8" s="215"/>
      <c r="T8" s="139"/>
      <c r="U8" s="191"/>
      <c r="V8" s="197"/>
      <c r="W8" s="198"/>
      <c r="X8" s="193"/>
      <c r="Y8" s="193"/>
    </row>
    <row r="9" spans="1:26" s="21" customFormat="1" ht="15" x14ac:dyDescent="0.25">
      <c r="A9" s="199"/>
      <c r="B9" s="200"/>
      <c r="C9" s="201"/>
      <c r="D9" s="201"/>
      <c r="E9" s="201"/>
      <c r="F9" s="212"/>
      <c r="G9" s="213"/>
      <c r="H9" s="199"/>
      <c r="I9" s="202"/>
      <c r="J9" s="223"/>
      <c r="K9" s="224"/>
      <c r="L9" s="199"/>
      <c r="M9" s="203"/>
      <c r="N9" s="204"/>
      <c r="O9" s="204"/>
      <c r="P9" s="192"/>
      <c r="Q9" s="195"/>
      <c r="R9" s="196"/>
      <c r="S9" s="216"/>
      <c r="T9" s="202"/>
      <c r="U9" s="205"/>
      <c r="V9" s="197"/>
      <c r="W9" s="206"/>
      <c r="X9" s="207"/>
      <c r="Y9" s="207"/>
    </row>
    <row r="10" spans="1:26" s="32" customFormat="1" ht="52.8" x14ac:dyDescent="0.3">
      <c r="A10" s="33" t="s">
        <v>0</v>
      </c>
      <c r="B10" s="33" t="s">
        <v>27</v>
      </c>
      <c r="C10" s="33" t="s">
        <v>46</v>
      </c>
      <c r="D10" s="33" t="s">
        <v>29</v>
      </c>
      <c r="E10" s="37" t="s">
        <v>1</v>
      </c>
      <c r="F10" s="38" t="s">
        <v>47</v>
      </c>
      <c r="G10" s="38" t="s">
        <v>2</v>
      </c>
      <c r="H10" s="33" t="s">
        <v>23</v>
      </c>
      <c r="I10" s="33" t="s">
        <v>3</v>
      </c>
      <c r="J10" s="225" t="s">
        <v>48</v>
      </c>
      <c r="K10" s="225" t="s">
        <v>4</v>
      </c>
      <c r="L10" s="33" t="s">
        <v>5</v>
      </c>
      <c r="M10" s="33" t="s">
        <v>11</v>
      </c>
      <c r="N10" s="33" t="s">
        <v>51</v>
      </c>
      <c r="O10" s="33" t="s">
        <v>248</v>
      </c>
      <c r="P10" s="34" t="s">
        <v>53</v>
      </c>
      <c r="Q10" s="36" t="s">
        <v>54</v>
      </c>
      <c r="R10" s="50" t="s">
        <v>70</v>
      </c>
      <c r="S10" s="217" t="s">
        <v>57</v>
      </c>
      <c r="T10" s="68" t="s">
        <v>56</v>
      </c>
      <c r="U10" s="35" t="s">
        <v>12</v>
      </c>
      <c r="V10" s="33" t="s">
        <v>24</v>
      </c>
      <c r="W10" s="33" t="s">
        <v>529</v>
      </c>
      <c r="X10" s="38" t="s">
        <v>71</v>
      </c>
      <c r="Y10" s="38" t="s">
        <v>72</v>
      </c>
      <c r="Z10" s="33" t="s">
        <v>188</v>
      </c>
    </row>
    <row r="11" spans="1:26" s="106" customFormat="1" ht="30" customHeight="1" x14ac:dyDescent="0.3">
      <c r="A11" s="79">
        <f>'Belegliste Träger'!A11</f>
        <v>1</v>
      </c>
      <c r="B11" s="210" t="str">
        <f>IF('Belegliste Träger'!B11=0,"-",'Belegliste Träger'!B11)</f>
        <v/>
      </c>
      <c r="C11" s="209" t="str">
        <f>IF('Belegliste Träger'!C11=0,"~",'Belegliste Träger'!C11)</f>
        <v>~</v>
      </c>
      <c r="D11" s="79" t="str">
        <f>IF('Belegliste Träger'!D11=0,"~",'Belegliste Träger'!D11)</f>
        <v>~</v>
      </c>
      <c r="E11" s="127" t="str">
        <f>IF('Belegliste Träger'!E11=0,"~",'Belegliste Träger'!E11)</f>
        <v>~</v>
      </c>
      <c r="F11" s="109" t="str">
        <f>IF('Belegliste Träger'!F11=0,"~",'Belegliste Träger'!F11)</f>
        <v>~</v>
      </c>
      <c r="G11" s="109" t="str">
        <f>IF('Belegliste Träger'!G11=0,"~",'Belegliste Träger'!G11)</f>
        <v>~</v>
      </c>
      <c r="H11" s="79" t="str">
        <f>IF('Belegliste Träger'!H11=0,"~",'Belegliste Träger'!H11)</f>
        <v>~</v>
      </c>
      <c r="I11" s="79" t="str">
        <f>IF('Belegliste Träger'!I11=0,"~",'Belegliste Träger'!I11)</f>
        <v>~</v>
      </c>
      <c r="J11" s="249" t="str">
        <f>IF('Belegliste Träger'!J11="","~",'Belegliste Träger'!J11)</f>
        <v>~</v>
      </c>
      <c r="K11" s="249" t="str">
        <f>IF('Belegliste Träger'!K11="","~",'Belegliste Träger'!K11)</f>
        <v>~</v>
      </c>
      <c r="L11" s="816" t="str">
        <f>IF('Belegliste Träger'!L11=0,"~",'Belegliste Träger'!L11)</f>
        <v>~</v>
      </c>
      <c r="M11" s="79" t="str">
        <f>IF('Belegliste Träger'!M11=0,"~",'Belegliste Träger'!M11)</f>
        <v>~</v>
      </c>
      <c r="N11" s="79" t="str">
        <f>IF('Belegliste Träger'!N11=0,"~",'Belegliste Träger'!N11)</f>
        <v>~</v>
      </c>
      <c r="O11" s="79" t="str">
        <f>IF('Belegliste Träger'!O11=0,"~",'Belegliste Träger'!O11)</f>
        <v>~</v>
      </c>
      <c r="P11" s="247"/>
      <c r="Q11" s="244"/>
      <c r="R11" s="108"/>
      <c r="S11" s="287"/>
      <c r="T11" s="248">
        <f>IF(R11&lt;&gt;"",K11-S11,0)</f>
        <v>0</v>
      </c>
      <c r="U11" s="246"/>
      <c r="V11" s="244"/>
      <c r="W11" s="244" t="s">
        <v>50</v>
      </c>
      <c r="X11" s="108"/>
      <c r="Y11" s="108"/>
      <c r="Z11" s="244"/>
    </row>
    <row r="12" spans="1:26" s="106" customFormat="1" ht="30" customHeight="1" x14ac:dyDescent="0.3">
      <c r="A12" s="79" t="str">
        <f>'Belegliste Träger'!A12</f>
        <v/>
      </c>
      <c r="B12" s="210" t="str">
        <f>IF('Belegliste Träger'!B12=0,"-",'Belegliste Träger'!B12)</f>
        <v/>
      </c>
      <c r="C12" s="209" t="str">
        <f>IF('Belegliste Träger'!C12=0,"~",'Belegliste Träger'!C12)</f>
        <v>~</v>
      </c>
      <c r="D12" s="79" t="str">
        <f>IF('Belegliste Träger'!D12=0,"~",'Belegliste Träger'!D12)</f>
        <v>~</v>
      </c>
      <c r="E12" s="127" t="str">
        <f>IF('Belegliste Träger'!E12=0,"~",'Belegliste Träger'!E12)</f>
        <v>~</v>
      </c>
      <c r="F12" s="109" t="str">
        <f>IF('Belegliste Träger'!F12=0,"~",'Belegliste Träger'!F12)</f>
        <v>~</v>
      </c>
      <c r="G12" s="109" t="str">
        <f>IF('Belegliste Träger'!G12=0,"~",'Belegliste Träger'!G12)</f>
        <v>~</v>
      </c>
      <c r="H12" s="79" t="str">
        <f>IF('Belegliste Träger'!H12=0,"~",'Belegliste Träger'!H12)</f>
        <v>~</v>
      </c>
      <c r="I12" s="79" t="str">
        <f>IF('Belegliste Träger'!I12=0,"~",'Belegliste Träger'!I12)</f>
        <v>~</v>
      </c>
      <c r="J12" s="249" t="str">
        <f>IF('Belegliste Träger'!J12="","~",'Belegliste Träger'!J12)</f>
        <v>~</v>
      </c>
      <c r="K12" s="249" t="str">
        <f>IF('Belegliste Träger'!K12="","~",'Belegliste Träger'!K12)</f>
        <v>~</v>
      </c>
      <c r="L12" s="816" t="str">
        <f>IF('Belegliste Träger'!L12=0,"~",'Belegliste Träger'!L12)</f>
        <v>~</v>
      </c>
      <c r="M12" s="79" t="str">
        <f>IF('Belegliste Träger'!M12=0,"~",'Belegliste Träger'!M12)</f>
        <v>~</v>
      </c>
      <c r="N12" s="79" t="str">
        <f>IF('Belegliste Träger'!N12=0,"~",'Belegliste Träger'!N12)</f>
        <v>~</v>
      </c>
      <c r="O12" s="79" t="str">
        <f>IF('Belegliste Träger'!O12=0,"~",'Belegliste Träger'!O12)</f>
        <v>~</v>
      </c>
      <c r="P12" s="247"/>
      <c r="Q12" s="244"/>
      <c r="R12" s="108"/>
      <c r="S12" s="287"/>
      <c r="T12" s="248">
        <f t="shared" ref="T12:T75" si="0">IF(R12&lt;&gt;"",K12-S12,0)</f>
        <v>0</v>
      </c>
      <c r="U12" s="246"/>
      <c r="V12" s="244"/>
      <c r="W12" s="244" t="s">
        <v>50</v>
      </c>
      <c r="X12" s="108"/>
      <c r="Y12" s="108"/>
      <c r="Z12" s="244"/>
    </row>
    <row r="13" spans="1:26" s="106" customFormat="1" ht="30" customHeight="1" x14ac:dyDescent="0.3">
      <c r="A13" s="79" t="str">
        <f>'Belegliste Träger'!A13</f>
        <v/>
      </c>
      <c r="B13" s="210" t="str">
        <f>IF('Belegliste Träger'!B13=0,"-",'Belegliste Träger'!B13)</f>
        <v/>
      </c>
      <c r="C13" s="209" t="str">
        <f>IF('Belegliste Träger'!C13=0,"~",'Belegliste Träger'!C13)</f>
        <v>~</v>
      </c>
      <c r="D13" s="79" t="str">
        <f>IF('Belegliste Träger'!D13=0,"~",'Belegliste Träger'!D13)</f>
        <v>~</v>
      </c>
      <c r="E13" s="127" t="str">
        <f>IF('Belegliste Träger'!E13=0,"~",'Belegliste Träger'!E13)</f>
        <v>~</v>
      </c>
      <c r="F13" s="109" t="str">
        <f>IF('Belegliste Träger'!F13=0,"~",'Belegliste Träger'!F13)</f>
        <v>~</v>
      </c>
      <c r="G13" s="109" t="str">
        <f>IF('Belegliste Träger'!G13=0,"~",'Belegliste Träger'!G13)</f>
        <v>~</v>
      </c>
      <c r="H13" s="79" t="str">
        <f>IF('Belegliste Träger'!H13=0,"~",'Belegliste Träger'!H13)</f>
        <v>~</v>
      </c>
      <c r="I13" s="79" t="str">
        <f>IF('Belegliste Träger'!I13=0,"~",'Belegliste Träger'!I13)</f>
        <v>~</v>
      </c>
      <c r="J13" s="249" t="str">
        <f>IF('Belegliste Träger'!J13="","~",'Belegliste Träger'!J13)</f>
        <v>~</v>
      </c>
      <c r="K13" s="249" t="str">
        <f>IF('Belegliste Träger'!K13="","~",'Belegliste Träger'!K13)</f>
        <v>~</v>
      </c>
      <c r="L13" s="816" t="str">
        <f>IF('Belegliste Träger'!L13=0,"~",'Belegliste Träger'!L13)</f>
        <v>~</v>
      </c>
      <c r="M13" s="79" t="str">
        <f>IF('Belegliste Träger'!M13=0,"~",'Belegliste Träger'!M13)</f>
        <v>~</v>
      </c>
      <c r="N13" s="79" t="str">
        <f>IF('Belegliste Träger'!N13=0,"~",'Belegliste Träger'!N13)</f>
        <v>~</v>
      </c>
      <c r="O13" s="79" t="str">
        <f>IF('Belegliste Träger'!O13=0,"~",'Belegliste Träger'!O13)</f>
        <v>~</v>
      </c>
      <c r="P13" s="247"/>
      <c r="Q13" s="244"/>
      <c r="R13" s="108"/>
      <c r="S13" s="287"/>
      <c r="T13" s="248">
        <f t="shared" si="0"/>
        <v>0</v>
      </c>
      <c r="U13" s="246"/>
      <c r="V13" s="244"/>
      <c r="W13" s="244" t="s">
        <v>50</v>
      </c>
      <c r="X13" s="108"/>
      <c r="Y13" s="108"/>
      <c r="Z13" s="244"/>
    </row>
    <row r="14" spans="1:26" s="106" customFormat="1" ht="30" customHeight="1" x14ac:dyDescent="0.3">
      <c r="A14" s="79" t="str">
        <f>'Belegliste Träger'!A14</f>
        <v/>
      </c>
      <c r="B14" s="210" t="str">
        <f>IF('Belegliste Träger'!B14=0,"-",'Belegliste Träger'!B14)</f>
        <v/>
      </c>
      <c r="C14" s="209" t="str">
        <f>IF('Belegliste Träger'!C14=0,"~",'Belegliste Träger'!C14)</f>
        <v>~</v>
      </c>
      <c r="D14" s="79" t="str">
        <f>IF('Belegliste Träger'!D14=0,"~",'Belegliste Träger'!D14)</f>
        <v>~</v>
      </c>
      <c r="E14" s="127" t="str">
        <f>IF('Belegliste Träger'!E14=0,"~",'Belegliste Träger'!E14)</f>
        <v>~</v>
      </c>
      <c r="F14" s="109" t="str">
        <f>IF('Belegliste Träger'!F14=0,"~",'Belegliste Träger'!F14)</f>
        <v>~</v>
      </c>
      <c r="G14" s="109" t="str">
        <f>IF('Belegliste Träger'!G14=0,"~",'Belegliste Träger'!G14)</f>
        <v>~</v>
      </c>
      <c r="H14" s="79" t="str">
        <f>IF('Belegliste Träger'!H14=0,"~",'Belegliste Träger'!H14)</f>
        <v>~</v>
      </c>
      <c r="I14" s="79" t="str">
        <f>IF('Belegliste Träger'!I14=0,"~",'Belegliste Träger'!I14)</f>
        <v>~</v>
      </c>
      <c r="J14" s="249" t="str">
        <f>IF('Belegliste Träger'!J14="","~",'Belegliste Träger'!J14)</f>
        <v>~</v>
      </c>
      <c r="K14" s="249" t="str">
        <f>IF('Belegliste Träger'!K14="","~",'Belegliste Träger'!K14)</f>
        <v>~</v>
      </c>
      <c r="L14" s="816" t="str">
        <f>IF('Belegliste Träger'!L14=0,"~",'Belegliste Träger'!L14)</f>
        <v>~</v>
      </c>
      <c r="M14" s="79" t="str">
        <f>IF('Belegliste Träger'!M14=0,"~",'Belegliste Träger'!M14)</f>
        <v>~</v>
      </c>
      <c r="N14" s="79" t="str">
        <f>IF('Belegliste Träger'!N14=0,"~",'Belegliste Träger'!N14)</f>
        <v>~</v>
      </c>
      <c r="O14" s="79" t="str">
        <f>IF('Belegliste Träger'!O14=0,"~",'Belegliste Träger'!O14)</f>
        <v>~</v>
      </c>
      <c r="P14" s="247"/>
      <c r="Q14" s="244"/>
      <c r="R14" s="108"/>
      <c r="S14" s="287"/>
      <c r="T14" s="248">
        <f t="shared" si="0"/>
        <v>0</v>
      </c>
      <c r="U14" s="246"/>
      <c r="V14" s="244"/>
      <c r="W14" s="244" t="s">
        <v>50</v>
      </c>
      <c r="X14" s="108"/>
      <c r="Y14" s="108"/>
      <c r="Z14" s="244"/>
    </row>
    <row r="15" spans="1:26" s="106" customFormat="1" ht="30" customHeight="1" x14ac:dyDescent="0.3">
      <c r="A15" s="79" t="str">
        <f>'Belegliste Träger'!A15</f>
        <v/>
      </c>
      <c r="B15" s="210" t="str">
        <f>IF('Belegliste Träger'!B15=0,"-",'Belegliste Träger'!B15)</f>
        <v/>
      </c>
      <c r="C15" s="209" t="str">
        <f>IF('Belegliste Träger'!C15=0,"~",'Belegliste Träger'!C15)</f>
        <v>~</v>
      </c>
      <c r="D15" s="79" t="str">
        <f>IF('Belegliste Träger'!D15=0,"~",'Belegliste Träger'!D15)</f>
        <v>~</v>
      </c>
      <c r="E15" s="127" t="str">
        <f>IF('Belegliste Träger'!E15=0,"~",'Belegliste Träger'!E15)</f>
        <v>~</v>
      </c>
      <c r="F15" s="109" t="str">
        <f>IF('Belegliste Träger'!F15=0,"~",'Belegliste Träger'!F15)</f>
        <v>~</v>
      </c>
      <c r="G15" s="109" t="str">
        <f>IF('Belegliste Träger'!G15=0,"~",'Belegliste Träger'!G15)</f>
        <v>~</v>
      </c>
      <c r="H15" s="79" t="str">
        <f>IF('Belegliste Träger'!H15=0,"~",'Belegliste Träger'!H15)</f>
        <v>~</v>
      </c>
      <c r="I15" s="79" t="str">
        <f>IF('Belegliste Träger'!I15=0,"~",'Belegliste Träger'!I15)</f>
        <v>~</v>
      </c>
      <c r="J15" s="249" t="str">
        <f>IF('Belegliste Träger'!J15="","~",'Belegliste Träger'!J15)</f>
        <v>~</v>
      </c>
      <c r="K15" s="249" t="str">
        <f>IF('Belegliste Träger'!K15="","~",'Belegliste Träger'!K15)</f>
        <v>~</v>
      </c>
      <c r="L15" s="816" t="str">
        <f>IF('Belegliste Träger'!L15=0,"~",'Belegliste Träger'!L15)</f>
        <v>~</v>
      </c>
      <c r="M15" s="79" t="str">
        <f>IF('Belegliste Träger'!M15=0,"~",'Belegliste Träger'!M15)</f>
        <v>~</v>
      </c>
      <c r="N15" s="79" t="str">
        <f>IF('Belegliste Träger'!N15=0,"~",'Belegliste Träger'!N15)</f>
        <v>~</v>
      </c>
      <c r="O15" s="79" t="str">
        <f>IF('Belegliste Träger'!O15=0,"~",'Belegliste Träger'!O15)</f>
        <v>~</v>
      </c>
      <c r="P15" s="247"/>
      <c r="Q15" s="244"/>
      <c r="R15" s="108"/>
      <c r="S15" s="287"/>
      <c r="T15" s="248">
        <f t="shared" si="0"/>
        <v>0</v>
      </c>
      <c r="U15" s="246"/>
      <c r="V15" s="244"/>
      <c r="W15" s="244" t="s">
        <v>50</v>
      </c>
      <c r="X15" s="108"/>
      <c r="Y15" s="108"/>
      <c r="Z15" s="244"/>
    </row>
    <row r="16" spans="1:26" s="106" customFormat="1" ht="30" customHeight="1" x14ac:dyDescent="0.3">
      <c r="A16" s="79" t="str">
        <f>'Belegliste Träger'!A16</f>
        <v/>
      </c>
      <c r="B16" s="210" t="str">
        <f>IF('Belegliste Träger'!B16=0,"-",'Belegliste Träger'!B16)</f>
        <v/>
      </c>
      <c r="C16" s="209" t="str">
        <f>IF('Belegliste Träger'!C16=0,"~",'Belegliste Träger'!C16)</f>
        <v>~</v>
      </c>
      <c r="D16" s="79" t="str">
        <f>IF('Belegliste Träger'!D16=0,"~",'Belegliste Träger'!D16)</f>
        <v>~</v>
      </c>
      <c r="E16" s="127" t="str">
        <f>IF('Belegliste Träger'!E16=0,"~",'Belegliste Träger'!E16)</f>
        <v>~</v>
      </c>
      <c r="F16" s="109" t="str">
        <f>IF('Belegliste Träger'!F16=0,"~",'Belegliste Träger'!F16)</f>
        <v>~</v>
      </c>
      <c r="G16" s="109" t="str">
        <f>IF('Belegliste Träger'!G16=0,"~",'Belegliste Träger'!G16)</f>
        <v>~</v>
      </c>
      <c r="H16" s="79" t="str">
        <f>IF('Belegliste Träger'!H16=0,"~",'Belegliste Träger'!H16)</f>
        <v>~</v>
      </c>
      <c r="I16" s="79" t="str">
        <f>IF('Belegliste Träger'!I16=0,"~",'Belegliste Träger'!I16)</f>
        <v>~</v>
      </c>
      <c r="J16" s="249" t="str">
        <f>IF('Belegliste Träger'!J16="","~",'Belegliste Träger'!J16)</f>
        <v>~</v>
      </c>
      <c r="K16" s="249" t="str">
        <f>IF('Belegliste Träger'!K16="","~",'Belegliste Träger'!K16)</f>
        <v>~</v>
      </c>
      <c r="L16" s="816" t="str">
        <f>IF('Belegliste Träger'!L16=0,"~",'Belegliste Träger'!L16)</f>
        <v>~</v>
      </c>
      <c r="M16" s="79" t="str">
        <f>IF('Belegliste Träger'!M16=0,"~",'Belegliste Träger'!M16)</f>
        <v>~</v>
      </c>
      <c r="N16" s="79" t="str">
        <f>IF('Belegliste Träger'!N16=0,"~",'Belegliste Träger'!N16)</f>
        <v>~</v>
      </c>
      <c r="O16" s="79" t="str">
        <f>IF('Belegliste Träger'!O16=0,"~",'Belegliste Träger'!O16)</f>
        <v>~</v>
      </c>
      <c r="P16" s="247"/>
      <c r="Q16" s="244"/>
      <c r="R16" s="108"/>
      <c r="S16" s="287"/>
      <c r="T16" s="248">
        <f t="shared" si="0"/>
        <v>0</v>
      </c>
      <c r="U16" s="246"/>
      <c r="V16" s="244"/>
      <c r="W16" s="244" t="s">
        <v>50</v>
      </c>
      <c r="X16" s="108"/>
      <c r="Y16" s="108"/>
      <c r="Z16" s="244"/>
    </row>
    <row r="17" spans="1:26" s="106" customFormat="1" ht="30" customHeight="1" x14ac:dyDescent="0.3">
      <c r="A17" s="79" t="str">
        <f>'Belegliste Träger'!A17</f>
        <v/>
      </c>
      <c r="B17" s="210" t="str">
        <f>IF('Belegliste Träger'!B17=0,"-",'Belegliste Träger'!B17)</f>
        <v/>
      </c>
      <c r="C17" s="209" t="str">
        <f>IF('Belegliste Träger'!C17=0,"~",'Belegliste Träger'!C17)</f>
        <v>~</v>
      </c>
      <c r="D17" s="79" t="str">
        <f>IF('Belegliste Träger'!D17=0,"~",'Belegliste Träger'!D17)</f>
        <v>~</v>
      </c>
      <c r="E17" s="127" t="str">
        <f>IF('Belegliste Träger'!E17=0,"~",'Belegliste Träger'!E17)</f>
        <v>~</v>
      </c>
      <c r="F17" s="109" t="str">
        <f>IF('Belegliste Träger'!F17=0,"~",'Belegliste Träger'!F17)</f>
        <v>~</v>
      </c>
      <c r="G17" s="109" t="str">
        <f>IF('Belegliste Träger'!G17=0,"~",'Belegliste Träger'!G17)</f>
        <v>~</v>
      </c>
      <c r="H17" s="79" t="str">
        <f>IF('Belegliste Träger'!H17=0,"~",'Belegliste Träger'!H17)</f>
        <v>~</v>
      </c>
      <c r="I17" s="79" t="str">
        <f>IF('Belegliste Träger'!I17=0,"~",'Belegliste Träger'!I17)</f>
        <v>~</v>
      </c>
      <c r="J17" s="249" t="str">
        <f>IF('Belegliste Träger'!J17="","~",'Belegliste Träger'!J17)</f>
        <v>~</v>
      </c>
      <c r="K17" s="249" t="str">
        <f>IF('Belegliste Träger'!K17="","~",'Belegliste Träger'!K17)</f>
        <v>~</v>
      </c>
      <c r="L17" s="816" t="str">
        <f>IF('Belegliste Träger'!L17=0,"~",'Belegliste Träger'!L17)</f>
        <v>~</v>
      </c>
      <c r="M17" s="79" t="str">
        <f>IF('Belegliste Träger'!M17=0,"~",'Belegliste Träger'!M17)</f>
        <v>~</v>
      </c>
      <c r="N17" s="79" t="str">
        <f>IF('Belegliste Träger'!N17=0,"~",'Belegliste Träger'!N17)</f>
        <v>~</v>
      </c>
      <c r="O17" s="79" t="str">
        <f>IF('Belegliste Träger'!O17=0,"~",'Belegliste Träger'!O17)</f>
        <v>~</v>
      </c>
      <c r="P17" s="247"/>
      <c r="Q17" s="244"/>
      <c r="R17" s="108"/>
      <c r="S17" s="287"/>
      <c r="T17" s="248">
        <f t="shared" si="0"/>
        <v>0</v>
      </c>
      <c r="U17" s="246"/>
      <c r="V17" s="244"/>
      <c r="W17" s="244" t="s">
        <v>50</v>
      </c>
      <c r="X17" s="108"/>
      <c r="Y17" s="108"/>
      <c r="Z17" s="244"/>
    </row>
    <row r="18" spans="1:26" s="106" customFormat="1" ht="30" customHeight="1" x14ac:dyDescent="0.3">
      <c r="A18" s="79" t="str">
        <f>'Belegliste Träger'!A18</f>
        <v/>
      </c>
      <c r="B18" s="210" t="str">
        <f>IF('Belegliste Träger'!B18=0,"-",'Belegliste Träger'!B18)</f>
        <v/>
      </c>
      <c r="C18" s="209" t="str">
        <f>IF('Belegliste Träger'!C18=0,"~",'Belegliste Träger'!C18)</f>
        <v>~</v>
      </c>
      <c r="D18" s="79" t="str">
        <f>IF('Belegliste Träger'!D18=0,"~",'Belegliste Träger'!D18)</f>
        <v>~</v>
      </c>
      <c r="E18" s="127" t="str">
        <f>IF('Belegliste Träger'!E18=0,"~",'Belegliste Träger'!E18)</f>
        <v>~</v>
      </c>
      <c r="F18" s="109" t="str">
        <f>IF('Belegliste Träger'!F18=0,"~",'Belegliste Träger'!F18)</f>
        <v>~</v>
      </c>
      <c r="G18" s="109" t="str">
        <f>IF('Belegliste Träger'!G18=0,"~",'Belegliste Träger'!G18)</f>
        <v>~</v>
      </c>
      <c r="H18" s="79" t="str">
        <f>IF('Belegliste Träger'!H18=0,"~",'Belegliste Träger'!H18)</f>
        <v>~</v>
      </c>
      <c r="I18" s="79" t="str">
        <f>IF('Belegliste Träger'!I18=0,"~",'Belegliste Träger'!I18)</f>
        <v>~</v>
      </c>
      <c r="J18" s="249" t="str">
        <f>IF('Belegliste Träger'!J18="","~",'Belegliste Träger'!J18)</f>
        <v>~</v>
      </c>
      <c r="K18" s="249" t="str">
        <f>IF('Belegliste Träger'!K18="","~",'Belegliste Träger'!K18)</f>
        <v>~</v>
      </c>
      <c r="L18" s="816" t="str">
        <f>IF('Belegliste Träger'!L18=0,"~",'Belegliste Träger'!L18)</f>
        <v>~</v>
      </c>
      <c r="M18" s="79" t="str">
        <f>IF('Belegliste Träger'!M18=0,"~",'Belegliste Träger'!M18)</f>
        <v>~</v>
      </c>
      <c r="N18" s="79" t="str">
        <f>IF('Belegliste Träger'!N18=0,"~",'Belegliste Träger'!N18)</f>
        <v>~</v>
      </c>
      <c r="O18" s="79" t="str">
        <f>IF('Belegliste Träger'!O18=0,"~",'Belegliste Träger'!O18)</f>
        <v>~</v>
      </c>
      <c r="P18" s="247"/>
      <c r="Q18" s="244"/>
      <c r="R18" s="108"/>
      <c r="S18" s="287"/>
      <c r="T18" s="248">
        <f t="shared" si="0"/>
        <v>0</v>
      </c>
      <c r="U18" s="246"/>
      <c r="V18" s="244"/>
      <c r="W18" s="244" t="s">
        <v>50</v>
      </c>
      <c r="X18" s="108"/>
      <c r="Y18" s="108"/>
      <c r="Z18" s="244"/>
    </row>
    <row r="19" spans="1:26" s="106" customFormat="1" ht="30" customHeight="1" x14ac:dyDescent="0.3">
      <c r="A19" s="79" t="str">
        <f>'Belegliste Träger'!A19</f>
        <v/>
      </c>
      <c r="B19" s="210" t="str">
        <f>IF('Belegliste Träger'!B19=0,"-",'Belegliste Träger'!B19)</f>
        <v/>
      </c>
      <c r="C19" s="209" t="str">
        <f>IF('Belegliste Träger'!C19=0,"~",'Belegliste Träger'!C19)</f>
        <v>~</v>
      </c>
      <c r="D19" s="79" t="str">
        <f>IF('Belegliste Träger'!D19=0,"~",'Belegliste Träger'!D19)</f>
        <v>~</v>
      </c>
      <c r="E19" s="127" t="str">
        <f>IF('Belegliste Träger'!E19=0,"~",'Belegliste Träger'!E19)</f>
        <v>~</v>
      </c>
      <c r="F19" s="109" t="str">
        <f>IF('Belegliste Träger'!F19=0,"~",'Belegliste Träger'!F19)</f>
        <v>~</v>
      </c>
      <c r="G19" s="109" t="str">
        <f>IF('Belegliste Träger'!G19=0,"~",'Belegliste Träger'!G19)</f>
        <v>~</v>
      </c>
      <c r="H19" s="79" t="str">
        <f>IF('Belegliste Träger'!H19=0,"~",'Belegliste Träger'!H19)</f>
        <v>~</v>
      </c>
      <c r="I19" s="79" t="str">
        <f>IF('Belegliste Träger'!I19=0,"~",'Belegliste Träger'!I19)</f>
        <v>~</v>
      </c>
      <c r="J19" s="249" t="str">
        <f>IF('Belegliste Träger'!J19="","~",'Belegliste Träger'!J19)</f>
        <v>~</v>
      </c>
      <c r="K19" s="249" t="str">
        <f>IF('Belegliste Träger'!K19="","~",'Belegliste Träger'!K19)</f>
        <v>~</v>
      </c>
      <c r="L19" s="816" t="str">
        <f>IF('Belegliste Träger'!L19=0,"~",'Belegliste Träger'!L19)</f>
        <v>~</v>
      </c>
      <c r="M19" s="79" t="str">
        <f>IF('Belegliste Träger'!M19=0,"~",'Belegliste Träger'!M19)</f>
        <v>~</v>
      </c>
      <c r="N19" s="79" t="str">
        <f>IF('Belegliste Träger'!N19=0,"~",'Belegliste Träger'!N19)</f>
        <v>~</v>
      </c>
      <c r="O19" s="79" t="str">
        <f>IF('Belegliste Träger'!O19=0,"~",'Belegliste Träger'!O19)</f>
        <v>~</v>
      </c>
      <c r="P19" s="247"/>
      <c r="Q19" s="244"/>
      <c r="R19" s="108"/>
      <c r="S19" s="287"/>
      <c r="T19" s="248">
        <f t="shared" si="0"/>
        <v>0</v>
      </c>
      <c r="U19" s="246"/>
      <c r="V19" s="244"/>
      <c r="W19" s="244" t="s">
        <v>50</v>
      </c>
      <c r="X19" s="108"/>
      <c r="Y19" s="108"/>
      <c r="Z19" s="244"/>
    </row>
    <row r="20" spans="1:26" s="106" customFormat="1" ht="30" customHeight="1" x14ac:dyDescent="0.3">
      <c r="A20" s="79" t="str">
        <f>'Belegliste Träger'!A20</f>
        <v/>
      </c>
      <c r="B20" s="210" t="str">
        <f>IF('Belegliste Träger'!B20=0,"-",'Belegliste Träger'!B20)</f>
        <v/>
      </c>
      <c r="C20" s="209" t="str">
        <f>IF('Belegliste Träger'!C20=0,"~",'Belegliste Träger'!C20)</f>
        <v>~</v>
      </c>
      <c r="D20" s="79" t="str">
        <f>IF('Belegliste Träger'!D20=0,"~",'Belegliste Träger'!D20)</f>
        <v>~</v>
      </c>
      <c r="E20" s="127" t="str">
        <f>IF('Belegliste Träger'!E20=0,"~",'Belegliste Träger'!E20)</f>
        <v>~</v>
      </c>
      <c r="F20" s="109" t="str">
        <f>IF('Belegliste Träger'!F20=0,"~",'Belegliste Träger'!F20)</f>
        <v>~</v>
      </c>
      <c r="G20" s="109" t="str">
        <f>IF('Belegliste Träger'!G20=0,"~",'Belegliste Träger'!G20)</f>
        <v>~</v>
      </c>
      <c r="H20" s="79" t="str">
        <f>IF('Belegliste Träger'!H20=0,"~",'Belegliste Träger'!H20)</f>
        <v>~</v>
      </c>
      <c r="I20" s="79" t="str">
        <f>IF('Belegliste Träger'!I20=0,"~",'Belegliste Träger'!I20)</f>
        <v>~</v>
      </c>
      <c r="J20" s="249" t="str">
        <f>IF('Belegliste Träger'!J20="","~",'Belegliste Träger'!J20)</f>
        <v>~</v>
      </c>
      <c r="K20" s="249" t="str">
        <f>IF('Belegliste Träger'!K20="","~",'Belegliste Träger'!K20)</f>
        <v>~</v>
      </c>
      <c r="L20" s="816" t="str">
        <f>IF('Belegliste Träger'!L20=0,"~",'Belegliste Träger'!L20)</f>
        <v>~</v>
      </c>
      <c r="M20" s="79" t="str">
        <f>IF('Belegliste Träger'!M20=0,"~",'Belegliste Träger'!M20)</f>
        <v>~</v>
      </c>
      <c r="N20" s="79" t="str">
        <f>IF('Belegliste Träger'!N20=0,"~",'Belegliste Träger'!N20)</f>
        <v>~</v>
      </c>
      <c r="O20" s="79" t="str">
        <f>IF('Belegliste Träger'!O20=0,"~",'Belegliste Träger'!O20)</f>
        <v>~</v>
      </c>
      <c r="P20" s="247"/>
      <c r="Q20" s="244"/>
      <c r="R20" s="108"/>
      <c r="S20" s="287"/>
      <c r="T20" s="248">
        <f t="shared" si="0"/>
        <v>0</v>
      </c>
      <c r="U20" s="246"/>
      <c r="V20" s="244"/>
      <c r="W20" s="244" t="s">
        <v>50</v>
      </c>
      <c r="X20" s="108"/>
      <c r="Y20" s="108"/>
      <c r="Z20" s="244"/>
    </row>
    <row r="21" spans="1:26" s="106" customFormat="1" ht="30" customHeight="1" x14ac:dyDescent="0.3">
      <c r="A21" s="79" t="str">
        <f>'Belegliste Träger'!A21</f>
        <v/>
      </c>
      <c r="B21" s="210" t="str">
        <f>IF('Belegliste Träger'!B21=0,"-",'Belegliste Träger'!B21)</f>
        <v/>
      </c>
      <c r="C21" s="209" t="str">
        <f>IF('Belegliste Träger'!C21=0,"~",'Belegliste Träger'!C21)</f>
        <v>~</v>
      </c>
      <c r="D21" s="79" t="str">
        <f>IF('Belegliste Träger'!D21=0,"~",'Belegliste Träger'!D21)</f>
        <v>~</v>
      </c>
      <c r="E21" s="127" t="str">
        <f>IF('Belegliste Träger'!E21=0,"~",'Belegliste Träger'!E21)</f>
        <v>~</v>
      </c>
      <c r="F21" s="109" t="str">
        <f>IF('Belegliste Träger'!F21=0,"~",'Belegliste Träger'!F21)</f>
        <v>~</v>
      </c>
      <c r="G21" s="109" t="str">
        <f>IF('Belegliste Träger'!G21=0,"~",'Belegliste Träger'!G21)</f>
        <v>~</v>
      </c>
      <c r="H21" s="79" t="str">
        <f>IF('Belegliste Träger'!H21=0,"~",'Belegliste Träger'!H21)</f>
        <v>~</v>
      </c>
      <c r="I21" s="79" t="str">
        <f>IF('Belegliste Träger'!I21=0,"~",'Belegliste Träger'!I21)</f>
        <v>~</v>
      </c>
      <c r="J21" s="249" t="str">
        <f>IF('Belegliste Träger'!J21="","~",'Belegliste Träger'!J21)</f>
        <v>~</v>
      </c>
      <c r="K21" s="249" t="str">
        <f>IF('Belegliste Träger'!K21="","~",'Belegliste Träger'!K21)</f>
        <v>~</v>
      </c>
      <c r="L21" s="816" t="str">
        <f>IF('Belegliste Träger'!L21=0,"~",'Belegliste Träger'!L21)</f>
        <v>~</v>
      </c>
      <c r="M21" s="79" t="str">
        <f>IF('Belegliste Träger'!M21=0,"~",'Belegliste Träger'!M21)</f>
        <v>~</v>
      </c>
      <c r="N21" s="79" t="str">
        <f>IF('Belegliste Träger'!N21=0,"~",'Belegliste Träger'!N21)</f>
        <v>~</v>
      </c>
      <c r="O21" s="79" t="str">
        <f>IF('Belegliste Träger'!O21=0,"~",'Belegliste Träger'!O21)</f>
        <v>~</v>
      </c>
      <c r="P21" s="247"/>
      <c r="Q21" s="244"/>
      <c r="R21" s="108"/>
      <c r="S21" s="287"/>
      <c r="T21" s="248">
        <f t="shared" si="0"/>
        <v>0</v>
      </c>
      <c r="U21" s="246"/>
      <c r="V21" s="244"/>
      <c r="W21" s="244" t="s">
        <v>50</v>
      </c>
      <c r="X21" s="108"/>
      <c r="Y21" s="108"/>
      <c r="Z21" s="244"/>
    </row>
    <row r="22" spans="1:26" s="106" customFormat="1" ht="30" customHeight="1" x14ac:dyDescent="0.3">
      <c r="A22" s="79" t="str">
        <f>'Belegliste Träger'!A22</f>
        <v/>
      </c>
      <c r="B22" s="210" t="str">
        <f>IF('Belegliste Träger'!B22=0,"-",'Belegliste Träger'!B22)</f>
        <v/>
      </c>
      <c r="C22" s="209" t="str">
        <f>IF('Belegliste Träger'!C22=0,"~",'Belegliste Träger'!C22)</f>
        <v>~</v>
      </c>
      <c r="D22" s="79" t="str">
        <f>IF('Belegliste Träger'!D22=0,"~",'Belegliste Träger'!D22)</f>
        <v>~</v>
      </c>
      <c r="E22" s="127" t="str">
        <f>IF('Belegliste Träger'!E22=0,"~",'Belegliste Träger'!E22)</f>
        <v>~</v>
      </c>
      <c r="F22" s="109" t="str">
        <f>IF('Belegliste Träger'!F22=0,"~",'Belegliste Träger'!F22)</f>
        <v>~</v>
      </c>
      <c r="G22" s="109" t="str">
        <f>IF('Belegliste Träger'!G22=0,"~",'Belegliste Träger'!G22)</f>
        <v>~</v>
      </c>
      <c r="H22" s="79" t="str">
        <f>IF('Belegliste Träger'!H22=0,"~",'Belegliste Träger'!H22)</f>
        <v>~</v>
      </c>
      <c r="I22" s="79" t="str">
        <f>IF('Belegliste Träger'!I22=0,"~",'Belegliste Träger'!I22)</f>
        <v>~</v>
      </c>
      <c r="J22" s="249" t="str">
        <f>IF('Belegliste Träger'!J22="","~",'Belegliste Träger'!J22)</f>
        <v>~</v>
      </c>
      <c r="K22" s="249" t="str">
        <f>IF('Belegliste Träger'!K22="","~",'Belegliste Träger'!K22)</f>
        <v>~</v>
      </c>
      <c r="L22" s="816" t="str">
        <f>IF('Belegliste Träger'!L22=0,"~",'Belegliste Träger'!L22)</f>
        <v>~</v>
      </c>
      <c r="M22" s="79" t="str">
        <f>IF('Belegliste Träger'!M22=0,"~",'Belegliste Träger'!M22)</f>
        <v>~</v>
      </c>
      <c r="N22" s="79" t="str">
        <f>IF('Belegliste Träger'!N22=0,"~",'Belegliste Träger'!N22)</f>
        <v>~</v>
      </c>
      <c r="O22" s="79" t="str">
        <f>IF('Belegliste Träger'!O22=0,"~",'Belegliste Träger'!O22)</f>
        <v>~</v>
      </c>
      <c r="P22" s="247"/>
      <c r="Q22" s="244"/>
      <c r="R22" s="108"/>
      <c r="S22" s="287"/>
      <c r="T22" s="248">
        <f t="shared" si="0"/>
        <v>0</v>
      </c>
      <c r="U22" s="246"/>
      <c r="V22" s="244"/>
      <c r="W22" s="244" t="s">
        <v>50</v>
      </c>
      <c r="X22" s="108"/>
      <c r="Y22" s="108"/>
      <c r="Z22" s="244"/>
    </row>
    <row r="23" spans="1:26" s="106" customFormat="1" ht="30" customHeight="1" x14ac:dyDescent="0.3">
      <c r="A23" s="79" t="str">
        <f>'Belegliste Träger'!A23</f>
        <v/>
      </c>
      <c r="B23" s="210" t="str">
        <f>IF('Belegliste Träger'!B23=0,"-",'Belegliste Träger'!B23)</f>
        <v/>
      </c>
      <c r="C23" s="209" t="str">
        <f>IF('Belegliste Träger'!C23=0,"~",'Belegliste Träger'!C23)</f>
        <v>~</v>
      </c>
      <c r="D23" s="79" t="str">
        <f>IF('Belegliste Träger'!D23=0,"~",'Belegliste Träger'!D23)</f>
        <v>~</v>
      </c>
      <c r="E23" s="127" t="str">
        <f>IF('Belegliste Träger'!E23=0,"~",'Belegliste Träger'!E23)</f>
        <v>~</v>
      </c>
      <c r="F23" s="109" t="str">
        <f>IF('Belegliste Träger'!F23=0,"~",'Belegliste Träger'!F23)</f>
        <v>~</v>
      </c>
      <c r="G23" s="109" t="str">
        <f>IF('Belegliste Träger'!G23=0,"~",'Belegliste Träger'!G23)</f>
        <v>~</v>
      </c>
      <c r="H23" s="79" t="str">
        <f>IF('Belegliste Träger'!H23=0,"~",'Belegliste Träger'!H23)</f>
        <v>~</v>
      </c>
      <c r="I23" s="79" t="str">
        <f>IF('Belegliste Träger'!I23=0,"~",'Belegliste Träger'!I23)</f>
        <v>~</v>
      </c>
      <c r="J23" s="249" t="str">
        <f>IF('Belegliste Träger'!J23="","~",'Belegliste Träger'!J23)</f>
        <v>~</v>
      </c>
      <c r="K23" s="249" t="str">
        <f>IF('Belegliste Träger'!K23="","~",'Belegliste Träger'!K23)</f>
        <v>~</v>
      </c>
      <c r="L23" s="816" t="str">
        <f>IF('Belegliste Träger'!L23=0,"~",'Belegliste Träger'!L23)</f>
        <v>~</v>
      </c>
      <c r="M23" s="79" t="str">
        <f>IF('Belegliste Träger'!M23=0,"~",'Belegliste Träger'!M23)</f>
        <v>~</v>
      </c>
      <c r="N23" s="79" t="str">
        <f>IF('Belegliste Träger'!N23=0,"~",'Belegliste Träger'!N23)</f>
        <v>~</v>
      </c>
      <c r="O23" s="79" t="str">
        <f>IF('Belegliste Träger'!O23=0,"~",'Belegliste Träger'!O23)</f>
        <v>~</v>
      </c>
      <c r="P23" s="247"/>
      <c r="Q23" s="244"/>
      <c r="R23" s="108"/>
      <c r="S23" s="287"/>
      <c r="T23" s="248">
        <f t="shared" si="0"/>
        <v>0</v>
      </c>
      <c r="U23" s="246"/>
      <c r="V23" s="244"/>
      <c r="W23" s="244" t="s">
        <v>50</v>
      </c>
      <c r="X23" s="108"/>
      <c r="Y23" s="108"/>
      <c r="Z23" s="244"/>
    </row>
    <row r="24" spans="1:26" s="106" customFormat="1" ht="30" customHeight="1" x14ac:dyDescent="0.3">
      <c r="A24" s="79" t="str">
        <f>'Belegliste Träger'!A24</f>
        <v/>
      </c>
      <c r="B24" s="210" t="str">
        <f>IF('Belegliste Träger'!B24=0,"-",'Belegliste Träger'!B24)</f>
        <v/>
      </c>
      <c r="C24" s="209" t="str">
        <f>IF('Belegliste Träger'!C24=0,"~",'Belegliste Träger'!C24)</f>
        <v>~</v>
      </c>
      <c r="D24" s="79" t="str">
        <f>IF('Belegliste Träger'!D24=0,"~",'Belegliste Träger'!D24)</f>
        <v>~</v>
      </c>
      <c r="E24" s="127" t="str">
        <f>IF('Belegliste Träger'!E24=0,"~",'Belegliste Träger'!E24)</f>
        <v>~</v>
      </c>
      <c r="F24" s="109" t="str">
        <f>IF('Belegliste Träger'!F24=0,"~",'Belegliste Träger'!F24)</f>
        <v>~</v>
      </c>
      <c r="G24" s="109" t="str">
        <f>IF('Belegliste Träger'!G24=0,"~",'Belegliste Träger'!G24)</f>
        <v>~</v>
      </c>
      <c r="H24" s="79" t="str">
        <f>IF('Belegliste Träger'!H24=0,"~",'Belegliste Träger'!H24)</f>
        <v>~</v>
      </c>
      <c r="I24" s="79" t="str">
        <f>IF('Belegliste Träger'!I24=0,"~",'Belegliste Träger'!I24)</f>
        <v>~</v>
      </c>
      <c r="J24" s="249" t="str">
        <f>IF('Belegliste Träger'!J24="","~",'Belegliste Träger'!J24)</f>
        <v>~</v>
      </c>
      <c r="K24" s="249" t="str">
        <f>IF('Belegliste Träger'!K24="","~",'Belegliste Träger'!K24)</f>
        <v>~</v>
      </c>
      <c r="L24" s="816" t="str">
        <f>IF('Belegliste Träger'!L24=0,"~",'Belegliste Träger'!L24)</f>
        <v>~</v>
      </c>
      <c r="M24" s="79" t="str">
        <f>IF('Belegliste Träger'!M24=0,"~",'Belegliste Träger'!M24)</f>
        <v>~</v>
      </c>
      <c r="N24" s="79" t="str">
        <f>IF('Belegliste Träger'!N24=0,"~",'Belegliste Träger'!N24)</f>
        <v>~</v>
      </c>
      <c r="O24" s="79" t="str">
        <f>IF('Belegliste Träger'!O24=0,"~",'Belegliste Träger'!O24)</f>
        <v>~</v>
      </c>
      <c r="P24" s="247"/>
      <c r="Q24" s="244"/>
      <c r="R24" s="108"/>
      <c r="S24" s="287"/>
      <c r="T24" s="248">
        <f t="shared" si="0"/>
        <v>0</v>
      </c>
      <c r="U24" s="246"/>
      <c r="V24" s="244"/>
      <c r="W24" s="244" t="s">
        <v>50</v>
      </c>
      <c r="X24" s="108"/>
      <c r="Y24" s="108"/>
      <c r="Z24" s="244"/>
    </row>
    <row r="25" spans="1:26" s="106" customFormat="1" ht="30" customHeight="1" x14ac:dyDescent="0.3">
      <c r="A25" s="79" t="str">
        <f>'Belegliste Träger'!A25</f>
        <v/>
      </c>
      <c r="B25" s="210" t="str">
        <f>IF('Belegliste Träger'!B25=0,"-",'Belegliste Träger'!B25)</f>
        <v/>
      </c>
      <c r="C25" s="209" t="str">
        <f>IF('Belegliste Träger'!C25=0,"~",'Belegliste Träger'!C25)</f>
        <v>~</v>
      </c>
      <c r="D25" s="79" t="str">
        <f>IF('Belegliste Träger'!D25=0,"~",'Belegliste Träger'!D25)</f>
        <v>~</v>
      </c>
      <c r="E25" s="127" t="str">
        <f>IF('Belegliste Träger'!E25=0,"~",'Belegliste Träger'!E25)</f>
        <v>~</v>
      </c>
      <c r="F25" s="109" t="str">
        <f>IF('Belegliste Träger'!F25=0,"~",'Belegliste Träger'!F25)</f>
        <v>~</v>
      </c>
      <c r="G25" s="109" t="str">
        <f>IF('Belegliste Träger'!G25=0,"~",'Belegliste Träger'!G25)</f>
        <v>~</v>
      </c>
      <c r="H25" s="79" t="str">
        <f>IF('Belegliste Träger'!H25=0,"~",'Belegliste Träger'!H25)</f>
        <v>~</v>
      </c>
      <c r="I25" s="79" t="str">
        <f>IF('Belegliste Träger'!I25=0,"~",'Belegliste Träger'!I25)</f>
        <v>~</v>
      </c>
      <c r="J25" s="249" t="str">
        <f>IF('Belegliste Träger'!J25="","~",'Belegliste Träger'!J25)</f>
        <v>~</v>
      </c>
      <c r="K25" s="249" t="str">
        <f>IF('Belegliste Träger'!K25="","~",'Belegliste Träger'!K25)</f>
        <v>~</v>
      </c>
      <c r="L25" s="816" t="str">
        <f>IF('Belegliste Träger'!L25=0,"~",'Belegliste Träger'!L25)</f>
        <v>~</v>
      </c>
      <c r="M25" s="79" t="str">
        <f>IF('Belegliste Träger'!M25=0,"~",'Belegliste Träger'!M25)</f>
        <v>~</v>
      </c>
      <c r="N25" s="79" t="str">
        <f>IF('Belegliste Träger'!N25=0,"~",'Belegliste Träger'!N25)</f>
        <v>~</v>
      </c>
      <c r="O25" s="79" t="str">
        <f>IF('Belegliste Träger'!O25=0,"~",'Belegliste Träger'!O25)</f>
        <v>~</v>
      </c>
      <c r="P25" s="247"/>
      <c r="Q25" s="244"/>
      <c r="R25" s="108"/>
      <c r="S25" s="287"/>
      <c r="T25" s="248">
        <f t="shared" si="0"/>
        <v>0</v>
      </c>
      <c r="U25" s="246"/>
      <c r="V25" s="244"/>
      <c r="W25" s="244" t="s">
        <v>50</v>
      </c>
      <c r="X25" s="108"/>
      <c r="Y25" s="108"/>
      <c r="Z25" s="244"/>
    </row>
    <row r="26" spans="1:26" s="106" customFormat="1" ht="30" customHeight="1" x14ac:dyDescent="0.3">
      <c r="A26" s="79" t="str">
        <f>'Belegliste Träger'!A26</f>
        <v/>
      </c>
      <c r="B26" s="210" t="str">
        <f>IF('Belegliste Träger'!B26=0,"-",'Belegliste Träger'!B26)</f>
        <v/>
      </c>
      <c r="C26" s="209" t="str">
        <f>IF('Belegliste Träger'!C26=0,"~",'Belegliste Träger'!C26)</f>
        <v>~</v>
      </c>
      <c r="D26" s="79" t="str">
        <f>IF('Belegliste Träger'!D26=0,"~",'Belegliste Träger'!D26)</f>
        <v>~</v>
      </c>
      <c r="E26" s="127" t="str">
        <f>IF('Belegliste Träger'!E26=0,"~",'Belegliste Träger'!E26)</f>
        <v>~</v>
      </c>
      <c r="F26" s="109" t="str">
        <f>IF('Belegliste Träger'!F26=0,"~",'Belegliste Träger'!F26)</f>
        <v>~</v>
      </c>
      <c r="G26" s="109" t="str">
        <f>IF('Belegliste Träger'!G26=0,"~",'Belegliste Träger'!G26)</f>
        <v>~</v>
      </c>
      <c r="H26" s="79" t="str">
        <f>IF('Belegliste Träger'!H26=0,"~",'Belegliste Träger'!H26)</f>
        <v>~</v>
      </c>
      <c r="I26" s="79" t="str">
        <f>IF('Belegliste Träger'!I26=0,"~",'Belegliste Träger'!I26)</f>
        <v>~</v>
      </c>
      <c r="J26" s="249" t="str">
        <f>IF('Belegliste Träger'!J26="","~",'Belegliste Träger'!J26)</f>
        <v>~</v>
      </c>
      <c r="K26" s="249" t="str">
        <f>IF('Belegliste Träger'!K26="","~",'Belegliste Träger'!K26)</f>
        <v>~</v>
      </c>
      <c r="L26" s="816" t="str">
        <f>IF('Belegliste Träger'!L26=0,"~",'Belegliste Träger'!L26)</f>
        <v>~</v>
      </c>
      <c r="M26" s="79" t="str">
        <f>IF('Belegliste Träger'!M26=0,"~",'Belegliste Träger'!M26)</f>
        <v>~</v>
      </c>
      <c r="N26" s="79" t="str">
        <f>IF('Belegliste Träger'!N26=0,"~",'Belegliste Träger'!N26)</f>
        <v>~</v>
      </c>
      <c r="O26" s="79" t="str">
        <f>IF('Belegliste Träger'!O26=0,"~",'Belegliste Träger'!O26)</f>
        <v>~</v>
      </c>
      <c r="P26" s="247"/>
      <c r="Q26" s="244"/>
      <c r="R26" s="108"/>
      <c r="S26" s="287"/>
      <c r="T26" s="248">
        <f t="shared" si="0"/>
        <v>0</v>
      </c>
      <c r="U26" s="246"/>
      <c r="V26" s="244"/>
      <c r="W26" s="244" t="s">
        <v>50</v>
      </c>
      <c r="X26" s="108"/>
      <c r="Y26" s="108"/>
      <c r="Z26" s="244"/>
    </row>
    <row r="27" spans="1:26" s="106" customFormat="1" ht="30" customHeight="1" x14ac:dyDescent="0.3">
      <c r="A27" s="79" t="str">
        <f>'Belegliste Träger'!A27</f>
        <v/>
      </c>
      <c r="B27" s="210" t="str">
        <f>IF('Belegliste Träger'!B27=0,"-",'Belegliste Träger'!B27)</f>
        <v/>
      </c>
      <c r="C27" s="209" t="str">
        <f>IF('Belegliste Träger'!C27=0,"~",'Belegliste Träger'!C27)</f>
        <v>~</v>
      </c>
      <c r="D27" s="79" t="str">
        <f>IF('Belegliste Träger'!D27=0,"~",'Belegliste Träger'!D27)</f>
        <v>~</v>
      </c>
      <c r="E27" s="127" t="str">
        <f>IF('Belegliste Träger'!E27=0,"~",'Belegliste Träger'!E27)</f>
        <v>~</v>
      </c>
      <c r="F27" s="109" t="str">
        <f>IF('Belegliste Träger'!F27=0,"~",'Belegliste Träger'!F27)</f>
        <v>~</v>
      </c>
      <c r="G27" s="109" t="str">
        <f>IF('Belegliste Träger'!G27=0,"~",'Belegliste Träger'!G27)</f>
        <v>~</v>
      </c>
      <c r="H27" s="79" t="str">
        <f>IF('Belegliste Träger'!H27=0,"~",'Belegliste Träger'!H27)</f>
        <v>~</v>
      </c>
      <c r="I27" s="79" t="str">
        <f>IF('Belegliste Träger'!I27=0,"~",'Belegliste Träger'!I27)</f>
        <v>~</v>
      </c>
      <c r="J27" s="249" t="str">
        <f>IF('Belegliste Träger'!J27="","~",'Belegliste Träger'!J27)</f>
        <v>~</v>
      </c>
      <c r="K27" s="249" t="str">
        <f>IF('Belegliste Träger'!K27="","~",'Belegliste Träger'!K27)</f>
        <v>~</v>
      </c>
      <c r="L27" s="816" t="str">
        <f>IF('Belegliste Träger'!L27=0,"~",'Belegliste Träger'!L27)</f>
        <v>~</v>
      </c>
      <c r="M27" s="79" t="str">
        <f>IF('Belegliste Träger'!M27=0,"~",'Belegliste Träger'!M27)</f>
        <v>~</v>
      </c>
      <c r="N27" s="79" t="str">
        <f>IF('Belegliste Träger'!N27=0,"~",'Belegliste Träger'!N27)</f>
        <v>~</v>
      </c>
      <c r="O27" s="79" t="str">
        <f>IF('Belegliste Träger'!O27=0,"~",'Belegliste Träger'!O27)</f>
        <v>~</v>
      </c>
      <c r="P27" s="247"/>
      <c r="Q27" s="244"/>
      <c r="R27" s="108"/>
      <c r="S27" s="287"/>
      <c r="T27" s="248">
        <f t="shared" si="0"/>
        <v>0</v>
      </c>
      <c r="U27" s="246"/>
      <c r="V27" s="244"/>
      <c r="W27" s="244" t="s">
        <v>50</v>
      </c>
      <c r="X27" s="108"/>
      <c r="Y27" s="108"/>
      <c r="Z27" s="244"/>
    </row>
    <row r="28" spans="1:26" s="106" customFormat="1" ht="30" customHeight="1" x14ac:dyDescent="0.3">
      <c r="A28" s="79" t="str">
        <f>'Belegliste Träger'!A28</f>
        <v/>
      </c>
      <c r="B28" s="210" t="str">
        <f>IF('Belegliste Träger'!B28=0,"-",'Belegliste Träger'!B28)</f>
        <v/>
      </c>
      <c r="C28" s="209" t="str">
        <f>IF('Belegliste Träger'!C28=0,"~",'Belegliste Träger'!C28)</f>
        <v>~</v>
      </c>
      <c r="D28" s="79" t="str">
        <f>IF('Belegliste Träger'!D28=0,"~",'Belegliste Träger'!D28)</f>
        <v>~</v>
      </c>
      <c r="E28" s="127" t="str">
        <f>IF('Belegliste Träger'!E28=0,"~",'Belegliste Träger'!E28)</f>
        <v>~</v>
      </c>
      <c r="F28" s="109" t="str">
        <f>IF('Belegliste Träger'!F28=0,"~",'Belegliste Träger'!F28)</f>
        <v>~</v>
      </c>
      <c r="G28" s="109" t="str">
        <f>IF('Belegliste Träger'!G28=0,"~",'Belegliste Träger'!G28)</f>
        <v>~</v>
      </c>
      <c r="H28" s="79" t="str">
        <f>IF('Belegliste Träger'!H28=0,"~",'Belegliste Träger'!H28)</f>
        <v>~</v>
      </c>
      <c r="I28" s="79" t="str">
        <f>IF('Belegliste Träger'!I28=0,"~",'Belegliste Träger'!I28)</f>
        <v>~</v>
      </c>
      <c r="J28" s="249" t="str">
        <f>IF('Belegliste Träger'!J28="","~",'Belegliste Träger'!J28)</f>
        <v>~</v>
      </c>
      <c r="K28" s="249" t="str">
        <f>IF('Belegliste Träger'!K28="","~",'Belegliste Träger'!K28)</f>
        <v>~</v>
      </c>
      <c r="L28" s="816" t="str">
        <f>IF('Belegliste Träger'!L28=0,"~",'Belegliste Träger'!L28)</f>
        <v>~</v>
      </c>
      <c r="M28" s="79" t="str">
        <f>IF('Belegliste Träger'!M28=0,"~",'Belegliste Träger'!M28)</f>
        <v>~</v>
      </c>
      <c r="N28" s="79" t="str">
        <f>IF('Belegliste Träger'!N28=0,"~",'Belegliste Träger'!N28)</f>
        <v>~</v>
      </c>
      <c r="O28" s="79" t="str">
        <f>IF('Belegliste Träger'!O28=0,"~",'Belegliste Träger'!O28)</f>
        <v>~</v>
      </c>
      <c r="P28" s="247"/>
      <c r="Q28" s="244"/>
      <c r="R28" s="108"/>
      <c r="S28" s="287"/>
      <c r="T28" s="248">
        <f t="shared" si="0"/>
        <v>0</v>
      </c>
      <c r="U28" s="246"/>
      <c r="V28" s="244"/>
      <c r="W28" s="244" t="s">
        <v>50</v>
      </c>
      <c r="X28" s="108"/>
      <c r="Y28" s="108"/>
      <c r="Z28" s="244"/>
    </row>
    <row r="29" spans="1:26" s="106" customFormat="1" ht="30" customHeight="1" x14ac:dyDescent="0.3">
      <c r="A29" s="79" t="str">
        <f>'Belegliste Träger'!A29</f>
        <v/>
      </c>
      <c r="B29" s="210" t="str">
        <f>IF('Belegliste Träger'!B29=0,"-",'Belegliste Träger'!B29)</f>
        <v/>
      </c>
      <c r="C29" s="209" t="str">
        <f>IF('Belegliste Träger'!C29=0,"~",'Belegliste Träger'!C29)</f>
        <v>~</v>
      </c>
      <c r="D29" s="79" t="str">
        <f>IF('Belegliste Träger'!D29=0,"~",'Belegliste Träger'!D29)</f>
        <v>~</v>
      </c>
      <c r="E29" s="127" t="str">
        <f>IF('Belegliste Träger'!E29=0,"~",'Belegliste Träger'!E29)</f>
        <v>~</v>
      </c>
      <c r="F29" s="109" t="str">
        <f>IF('Belegliste Träger'!F29=0,"~",'Belegliste Träger'!F29)</f>
        <v>~</v>
      </c>
      <c r="G29" s="109" t="str">
        <f>IF('Belegliste Träger'!G29=0,"~",'Belegliste Träger'!G29)</f>
        <v>~</v>
      </c>
      <c r="H29" s="79" t="str">
        <f>IF('Belegliste Träger'!H29=0,"~",'Belegliste Träger'!H29)</f>
        <v>~</v>
      </c>
      <c r="I29" s="79" t="str">
        <f>IF('Belegliste Träger'!I29=0,"~",'Belegliste Träger'!I29)</f>
        <v>~</v>
      </c>
      <c r="J29" s="249" t="str">
        <f>IF('Belegliste Träger'!J29="","~",'Belegliste Träger'!J29)</f>
        <v>~</v>
      </c>
      <c r="K29" s="249" t="str">
        <f>IF('Belegliste Träger'!K29="","~",'Belegliste Träger'!K29)</f>
        <v>~</v>
      </c>
      <c r="L29" s="816" t="str">
        <f>IF('Belegliste Träger'!L29=0,"~",'Belegliste Träger'!L29)</f>
        <v>~</v>
      </c>
      <c r="M29" s="79" t="str">
        <f>IF('Belegliste Träger'!M29=0,"~",'Belegliste Träger'!M29)</f>
        <v>~</v>
      </c>
      <c r="N29" s="79" t="str">
        <f>IF('Belegliste Träger'!N29=0,"~",'Belegliste Träger'!N29)</f>
        <v>~</v>
      </c>
      <c r="O29" s="79" t="str">
        <f>IF('Belegliste Träger'!O29=0,"~",'Belegliste Träger'!O29)</f>
        <v>~</v>
      </c>
      <c r="P29" s="247"/>
      <c r="Q29" s="244"/>
      <c r="R29" s="108"/>
      <c r="S29" s="287"/>
      <c r="T29" s="248">
        <f t="shared" si="0"/>
        <v>0</v>
      </c>
      <c r="U29" s="246"/>
      <c r="V29" s="244"/>
      <c r="W29" s="244" t="s">
        <v>50</v>
      </c>
      <c r="X29" s="108"/>
      <c r="Y29" s="108"/>
      <c r="Z29" s="244"/>
    </row>
    <row r="30" spans="1:26" s="106" customFormat="1" ht="30" customHeight="1" x14ac:dyDescent="0.3">
      <c r="A30" s="79" t="str">
        <f>'Belegliste Träger'!A30</f>
        <v/>
      </c>
      <c r="B30" s="210" t="str">
        <f>IF('Belegliste Träger'!B30=0,"-",'Belegliste Träger'!B30)</f>
        <v/>
      </c>
      <c r="C30" s="209" t="str">
        <f>IF('Belegliste Träger'!C30=0,"~",'Belegliste Träger'!C30)</f>
        <v>~</v>
      </c>
      <c r="D30" s="79" t="str">
        <f>IF('Belegliste Träger'!D30=0,"~",'Belegliste Träger'!D30)</f>
        <v>~</v>
      </c>
      <c r="E30" s="127" t="str">
        <f>IF('Belegliste Träger'!E30=0,"~",'Belegliste Träger'!E30)</f>
        <v>~</v>
      </c>
      <c r="F30" s="109" t="str">
        <f>IF('Belegliste Träger'!F30=0,"~",'Belegliste Träger'!F30)</f>
        <v>~</v>
      </c>
      <c r="G30" s="109" t="str">
        <f>IF('Belegliste Träger'!G30=0,"~",'Belegliste Träger'!G30)</f>
        <v>~</v>
      </c>
      <c r="H30" s="79" t="str">
        <f>IF('Belegliste Träger'!H30=0,"~",'Belegliste Träger'!H30)</f>
        <v>~</v>
      </c>
      <c r="I30" s="79" t="str">
        <f>IF('Belegliste Träger'!I30=0,"~",'Belegliste Träger'!I30)</f>
        <v>~</v>
      </c>
      <c r="J30" s="249" t="str">
        <f>IF('Belegliste Träger'!J30="","~",'Belegliste Träger'!J30)</f>
        <v>~</v>
      </c>
      <c r="K30" s="249" t="str">
        <f>IF('Belegliste Träger'!K30="","~",'Belegliste Träger'!K30)</f>
        <v>~</v>
      </c>
      <c r="L30" s="816" t="str">
        <f>IF('Belegliste Träger'!L30=0,"~",'Belegliste Träger'!L30)</f>
        <v>~</v>
      </c>
      <c r="M30" s="79" t="str">
        <f>IF('Belegliste Träger'!M30=0,"~",'Belegliste Träger'!M30)</f>
        <v>~</v>
      </c>
      <c r="N30" s="79" t="str">
        <f>IF('Belegliste Träger'!N30=0,"~",'Belegliste Träger'!N30)</f>
        <v>~</v>
      </c>
      <c r="O30" s="79" t="str">
        <f>IF('Belegliste Träger'!O30=0,"~",'Belegliste Träger'!O30)</f>
        <v>~</v>
      </c>
      <c r="P30" s="247"/>
      <c r="Q30" s="244"/>
      <c r="R30" s="108"/>
      <c r="S30" s="287"/>
      <c r="T30" s="248">
        <f t="shared" si="0"/>
        <v>0</v>
      </c>
      <c r="U30" s="246"/>
      <c r="V30" s="244"/>
      <c r="W30" s="244" t="s">
        <v>50</v>
      </c>
      <c r="X30" s="108"/>
      <c r="Y30" s="108"/>
      <c r="Z30" s="244"/>
    </row>
    <row r="31" spans="1:26" s="106" customFormat="1" ht="30" customHeight="1" x14ac:dyDescent="0.3">
      <c r="A31" s="79" t="str">
        <f>'Belegliste Träger'!A31</f>
        <v/>
      </c>
      <c r="B31" s="210" t="str">
        <f>IF('Belegliste Träger'!B31=0,"-",'Belegliste Träger'!B31)</f>
        <v/>
      </c>
      <c r="C31" s="209" t="str">
        <f>IF('Belegliste Träger'!C31=0,"~",'Belegliste Träger'!C31)</f>
        <v>~</v>
      </c>
      <c r="D31" s="79" t="str">
        <f>IF('Belegliste Träger'!D31=0,"~",'Belegliste Träger'!D31)</f>
        <v>~</v>
      </c>
      <c r="E31" s="127" t="str">
        <f>IF('Belegliste Träger'!E31=0,"~",'Belegliste Träger'!E31)</f>
        <v>~</v>
      </c>
      <c r="F31" s="109" t="str">
        <f>IF('Belegliste Träger'!F31=0,"~",'Belegliste Träger'!F31)</f>
        <v>~</v>
      </c>
      <c r="G31" s="109" t="str">
        <f>IF('Belegliste Träger'!G31=0,"~",'Belegliste Träger'!G31)</f>
        <v>~</v>
      </c>
      <c r="H31" s="79" t="str">
        <f>IF('Belegliste Träger'!H31=0,"~",'Belegliste Träger'!H31)</f>
        <v>~</v>
      </c>
      <c r="I31" s="79" t="str">
        <f>IF('Belegliste Träger'!I31=0,"~",'Belegliste Träger'!I31)</f>
        <v>~</v>
      </c>
      <c r="J31" s="249" t="str">
        <f>IF('Belegliste Träger'!J31="","~",'Belegliste Träger'!J31)</f>
        <v>~</v>
      </c>
      <c r="K31" s="249" t="str">
        <f>IF('Belegliste Träger'!K31="","~",'Belegliste Träger'!K31)</f>
        <v>~</v>
      </c>
      <c r="L31" s="816" t="str">
        <f>IF('Belegliste Träger'!L31=0,"~",'Belegliste Träger'!L31)</f>
        <v>~</v>
      </c>
      <c r="M31" s="79" t="str">
        <f>IF('Belegliste Träger'!M31=0,"~",'Belegliste Träger'!M31)</f>
        <v>~</v>
      </c>
      <c r="N31" s="79" t="str">
        <f>IF('Belegliste Träger'!N31=0,"~",'Belegliste Träger'!N31)</f>
        <v>~</v>
      </c>
      <c r="O31" s="79" t="str">
        <f>IF('Belegliste Träger'!O31=0,"~",'Belegliste Träger'!O31)</f>
        <v>~</v>
      </c>
      <c r="P31" s="247"/>
      <c r="Q31" s="244"/>
      <c r="R31" s="108"/>
      <c r="S31" s="287"/>
      <c r="T31" s="248">
        <f t="shared" si="0"/>
        <v>0</v>
      </c>
      <c r="U31" s="246"/>
      <c r="V31" s="244"/>
      <c r="W31" s="244" t="s">
        <v>50</v>
      </c>
      <c r="X31" s="108"/>
      <c r="Y31" s="108"/>
      <c r="Z31" s="244"/>
    </row>
    <row r="32" spans="1:26" s="106" customFormat="1" ht="30" customHeight="1" x14ac:dyDescent="0.3">
      <c r="A32" s="79" t="str">
        <f>'Belegliste Träger'!A32</f>
        <v/>
      </c>
      <c r="B32" s="210" t="str">
        <f>IF('Belegliste Träger'!B32=0,"-",'Belegliste Träger'!B32)</f>
        <v/>
      </c>
      <c r="C32" s="209" t="str">
        <f>IF('Belegliste Träger'!C32=0,"~",'Belegliste Träger'!C32)</f>
        <v>~</v>
      </c>
      <c r="D32" s="79" t="str">
        <f>IF('Belegliste Träger'!D32=0,"~",'Belegliste Träger'!D32)</f>
        <v>~</v>
      </c>
      <c r="E32" s="127" t="str">
        <f>IF('Belegliste Träger'!E32=0,"~",'Belegliste Träger'!E32)</f>
        <v>~</v>
      </c>
      <c r="F32" s="109" t="str">
        <f>IF('Belegliste Träger'!F32=0,"~",'Belegliste Träger'!F32)</f>
        <v>~</v>
      </c>
      <c r="G32" s="109" t="str">
        <f>IF('Belegliste Träger'!G32=0,"~",'Belegliste Träger'!G32)</f>
        <v>~</v>
      </c>
      <c r="H32" s="79" t="str">
        <f>IF('Belegliste Träger'!H32=0,"~",'Belegliste Träger'!H32)</f>
        <v>~</v>
      </c>
      <c r="I32" s="79" t="str">
        <f>IF('Belegliste Träger'!I32=0,"~",'Belegliste Träger'!I32)</f>
        <v>~</v>
      </c>
      <c r="J32" s="249" t="str">
        <f>IF('Belegliste Träger'!J32="","~",'Belegliste Träger'!J32)</f>
        <v>~</v>
      </c>
      <c r="K32" s="249" t="str">
        <f>IF('Belegliste Träger'!K32="","~",'Belegliste Träger'!K32)</f>
        <v>~</v>
      </c>
      <c r="L32" s="816" t="str">
        <f>IF('Belegliste Träger'!L32=0,"~",'Belegliste Träger'!L32)</f>
        <v>~</v>
      </c>
      <c r="M32" s="79" t="str">
        <f>IF('Belegliste Träger'!M32=0,"~",'Belegliste Träger'!M32)</f>
        <v>~</v>
      </c>
      <c r="N32" s="79" t="str">
        <f>IF('Belegliste Träger'!N32=0,"~",'Belegliste Träger'!N32)</f>
        <v>~</v>
      </c>
      <c r="O32" s="79" t="str">
        <f>IF('Belegliste Träger'!O32=0,"~",'Belegliste Träger'!O32)</f>
        <v>~</v>
      </c>
      <c r="P32" s="247"/>
      <c r="Q32" s="244"/>
      <c r="R32" s="108"/>
      <c r="S32" s="287"/>
      <c r="T32" s="248">
        <f t="shared" si="0"/>
        <v>0</v>
      </c>
      <c r="U32" s="246"/>
      <c r="V32" s="244"/>
      <c r="W32" s="244" t="s">
        <v>50</v>
      </c>
      <c r="X32" s="108"/>
      <c r="Y32" s="108"/>
      <c r="Z32" s="244"/>
    </row>
    <row r="33" spans="1:26" s="106" customFormat="1" ht="30" customHeight="1" x14ac:dyDescent="0.3">
      <c r="A33" s="79" t="str">
        <f>'Belegliste Träger'!A33</f>
        <v/>
      </c>
      <c r="B33" s="210" t="str">
        <f>IF('Belegliste Träger'!B33=0,"-",'Belegliste Träger'!B33)</f>
        <v/>
      </c>
      <c r="C33" s="209" t="str">
        <f>IF('Belegliste Träger'!C33=0,"~",'Belegliste Träger'!C33)</f>
        <v>~</v>
      </c>
      <c r="D33" s="79" t="str">
        <f>IF('Belegliste Träger'!D33=0,"~",'Belegliste Träger'!D33)</f>
        <v>~</v>
      </c>
      <c r="E33" s="127" t="str">
        <f>IF('Belegliste Träger'!E33=0,"~",'Belegliste Träger'!E33)</f>
        <v>~</v>
      </c>
      <c r="F33" s="109" t="str">
        <f>IF('Belegliste Träger'!F33=0,"~",'Belegliste Träger'!F33)</f>
        <v>~</v>
      </c>
      <c r="G33" s="109" t="str">
        <f>IF('Belegliste Träger'!G33=0,"~",'Belegliste Träger'!G33)</f>
        <v>~</v>
      </c>
      <c r="H33" s="79" t="str">
        <f>IF('Belegliste Träger'!H33=0,"~",'Belegliste Träger'!H33)</f>
        <v>~</v>
      </c>
      <c r="I33" s="79" t="str">
        <f>IF('Belegliste Träger'!I33=0,"~",'Belegliste Träger'!I33)</f>
        <v>~</v>
      </c>
      <c r="J33" s="249" t="str">
        <f>IF('Belegliste Träger'!J33="","~",'Belegliste Träger'!J33)</f>
        <v>~</v>
      </c>
      <c r="K33" s="249" t="str">
        <f>IF('Belegliste Träger'!K33="","~",'Belegliste Träger'!K33)</f>
        <v>~</v>
      </c>
      <c r="L33" s="816" t="str">
        <f>IF('Belegliste Träger'!L33=0,"~",'Belegliste Träger'!L33)</f>
        <v>~</v>
      </c>
      <c r="M33" s="79" t="str">
        <f>IF('Belegliste Träger'!M33=0,"~",'Belegliste Träger'!M33)</f>
        <v>~</v>
      </c>
      <c r="N33" s="79" t="str">
        <f>IF('Belegliste Träger'!N33=0,"~",'Belegliste Träger'!N33)</f>
        <v>~</v>
      </c>
      <c r="O33" s="79" t="str">
        <f>IF('Belegliste Träger'!O33=0,"~",'Belegliste Träger'!O33)</f>
        <v>~</v>
      </c>
      <c r="P33" s="247"/>
      <c r="Q33" s="244"/>
      <c r="R33" s="108"/>
      <c r="S33" s="287"/>
      <c r="T33" s="248">
        <f t="shared" si="0"/>
        <v>0</v>
      </c>
      <c r="U33" s="246"/>
      <c r="V33" s="244"/>
      <c r="W33" s="244" t="s">
        <v>50</v>
      </c>
      <c r="X33" s="108"/>
      <c r="Y33" s="108"/>
      <c r="Z33" s="244"/>
    </row>
    <row r="34" spans="1:26" s="106" customFormat="1" ht="30" customHeight="1" x14ac:dyDescent="0.3">
      <c r="A34" s="79" t="str">
        <f>'Belegliste Träger'!A34</f>
        <v/>
      </c>
      <c r="B34" s="210" t="str">
        <f>IF('Belegliste Träger'!B34=0,"-",'Belegliste Träger'!B34)</f>
        <v/>
      </c>
      <c r="C34" s="209" t="str">
        <f>IF('Belegliste Träger'!C34=0,"~",'Belegliste Träger'!C34)</f>
        <v>~</v>
      </c>
      <c r="D34" s="79" t="str">
        <f>IF('Belegliste Träger'!D34=0,"~",'Belegliste Träger'!D34)</f>
        <v>~</v>
      </c>
      <c r="E34" s="127" t="str">
        <f>IF('Belegliste Träger'!E34=0,"~",'Belegliste Träger'!E34)</f>
        <v>~</v>
      </c>
      <c r="F34" s="109" t="str">
        <f>IF('Belegliste Träger'!F34=0,"~",'Belegliste Träger'!F34)</f>
        <v>~</v>
      </c>
      <c r="G34" s="109" t="str">
        <f>IF('Belegliste Träger'!G34=0,"~",'Belegliste Träger'!G34)</f>
        <v>~</v>
      </c>
      <c r="H34" s="79" t="str">
        <f>IF('Belegliste Träger'!H34=0,"~",'Belegliste Träger'!H34)</f>
        <v>~</v>
      </c>
      <c r="I34" s="79" t="str">
        <f>IF('Belegliste Träger'!I34=0,"~",'Belegliste Träger'!I34)</f>
        <v>~</v>
      </c>
      <c r="J34" s="249" t="str">
        <f>IF('Belegliste Träger'!J34="","~",'Belegliste Träger'!J34)</f>
        <v>~</v>
      </c>
      <c r="K34" s="249" t="str">
        <f>IF('Belegliste Träger'!K34="","~",'Belegliste Träger'!K34)</f>
        <v>~</v>
      </c>
      <c r="L34" s="816" t="str">
        <f>IF('Belegliste Träger'!L34=0,"~",'Belegliste Träger'!L34)</f>
        <v>~</v>
      </c>
      <c r="M34" s="79" t="str">
        <f>IF('Belegliste Träger'!M34=0,"~",'Belegliste Träger'!M34)</f>
        <v>~</v>
      </c>
      <c r="N34" s="79" t="str">
        <f>IF('Belegliste Träger'!N34=0,"~",'Belegliste Träger'!N34)</f>
        <v>~</v>
      </c>
      <c r="O34" s="79" t="str">
        <f>IF('Belegliste Träger'!O34=0,"~",'Belegliste Träger'!O34)</f>
        <v>~</v>
      </c>
      <c r="P34" s="247"/>
      <c r="Q34" s="244"/>
      <c r="R34" s="108"/>
      <c r="S34" s="287"/>
      <c r="T34" s="248">
        <f t="shared" si="0"/>
        <v>0</v>
      </c>
      <c r="U34" s="246"/>
      <c r="V34" s="244"/>
      <c r="W34" s="244" t="s">
        <v>50</v>
      </c>
      <c r="X34" s="108"/>
      <c r="Y34" s="108"/>
      <c r="Z34" s="244"/>
    </row>
    <row r="35" spans="1:26" s="106" customFormat="1" ht="30" customHeight="1" x14ac:dyDescent="0.3">
      <c r="A35" s="79" t="str">
        <f>'Belegliste Träger'!A35</f>
        <v/>
      </c>
      <c r="B35" s="210" t="str">
        <f>IF('Belegliste Träger'!B35=0,"-",'Belegliste Träger'!B35)</f>
        <v/>
      </c>
      <c r="C35" s="209" t="str">
        <f>IF('Belegliste Träger'!C35=0,"~",'Belegliste Träger'!C35)</f>
        <v>~</v>
      </c>
      <c r="D35" s="79" t="str">
        <f>IF('Belegliste Träger'!D35=0,"~",'Belegliste Träger'!D35)</f>
        <v>~</v>
      </c>
      <c r="E35" s="127" t="str">
        <f>IF('Belegliste Träger'!E35=0,"~",'Belegliste Träger'!E35)</f>
        <v>~</v>
      </c>
      <c r="F35" s="109" t="str">
        <f>IF('Belegliste Träger'!F35=0,"~",'Belegliste Träger'!F35)</f>
        <v>~</v>
      </c>
      <c r="G35" s="109" t="str">
        <f>IF('Belegliste Träger'!G35=0,"~",'Belegliste Träger'!G35)</f>
        <v>~</v>
      </c>
      <c r="H35" s="79" t="str">
        <f>IF('Belegliste Träger'!H35=0,"~",'Belegliste Träger'!H35)</f>
        <v>~</v>
      </c>
      <c r="I35" s="79" t="str">
        <f>IF('Belegliste Träger'!I35=0,"~",'Belegliste Träger'!I35)</f>
        <v>~</v>
      </c>
      <c r="J35" s="249" t="str">
        <f>IF('Belegliste Träger'!J35="","~",'Belegliste Träger'!J35)</f>
        <v>~</v>
      </c>
      <c r="K35" s="249" t="str">
        <f>IF('Belegliste Träger'!K35="","~",'Belegliste Träger'!K35)</f>
        <v>~</v>
      </c>
      <c r="L35" s="816" t="str">
        <f>IF('Belegliste Träger'!L35=0,"~",'Belegliste Träger'!L35)</f>
        <v>~</v>
      </c>
      <c r="M35" s="79" t="str">
        <f>IF('Belegliste Träger'!M35=0,"~",'Belegliste Träger'!M35)</f>
        <v>~</v>
      </c>
      <c r="N35" s="79" t="str">
        <f>IF('Belegliste Träger'!N35=0,"~",'Belegliste Träger'!N35)</f>
        <v>~</v>
      </c>
      <c r="O35" s="79" t="str">
        <f>IF('Belegliste Träger'!O35=0,"~",'Belegliste Träger'!O35)</f>
        <v>~</v>
      </c>
      <c r="P35" s="247"/>
      <c r="Q35" s="244"/>
      <c r="R35" s="108"/>
      <c r="S35" s="287"/>
      <c r="T35" s="248">
        <f t="shared" si="0"/>
        <v>0</v>
      </c>
      <c r="U35" s="246"/>
      <c r="V35" s="244"/>
      <c r="W35" s="244" t="s">
        <v>50</v>
      </c>
      <c r="X35" s="108"/>
      <c r="Y35" s="108"/>
      <c r="Z35" s="244"/>
    </row>
    <row r="36" spans="1:26" s="106" customFormat="1" ht="30" customHeight="1" x14ac:dyDescent="0.3">
      <c r="A36" s="79" t="str">
        <f>'Belegliste Träger'!A36</f>
        <v/>
      </c>
      <c r="B36" s="210" t="str">
        <f>IF('Belegliste Träger'!B36=0,"-",'Belegliste Träger'!B36)</f>
        <v/>
      </c>
      <c r="C36" s="209" t="str">
        <f>IF('Belegliste Träger'!C36=0,"~",'Belegliste Träger'!C36)</f>
        <v>~</v>
      </c>
      <c r="D36" s="79" t="str">
        <f>IF('Belegliste Träger'!D36=0,"~",'Belegliste Träger'!D36)</f>
        <v>~</v>
      </c>
      <c r="E36" s="127" t="str">
        <f>IF('Belegliste Träger'!E36=0,"~",'Belegliste Träger'!E36)</f>
        <v>~</v>
      </c>
      <c r="F36" s="109" t="str">
        <f>IF('Belegliste Träger'!F36=0,"~",'Belegliste Träger'!F36)</f>
        <v>~</v>
      </c>
      <c r="G36" s="109" t="str">
        <f>IF('Belegliste Träger'!G36=0,"~",'Belegliste Träger'!G36)</f>
        <v>~</v>
      </c>
      <c r="H36" s="79" t="str">
        <f>IF('Belegliste Träger'!H36=0,"~",'Belegliste Träger'!H36)</f>
        <v>~</v>
      </c>
      <c r="I36" s="79" t="str">
        <f>IF('Belegliste Träger'!I36=0,"~",'Belegliste Träger'!I36)</f>
        <v>~</v>
      </c>
      <c r="J36" s="249" t="str">
        <f>IF('Belegliste Träger'!J36="","~",'Belegliste Träger'!J36)</f>
        <v>~</v>
      </c>
      <c r="K36" s="249" t="str">
        <f>IF('Belegliste Träger'!K36="","~",'Belegliste Träger'!K36)</f>
        <v>~</v>
      </c>
      <c r="L36" s="816" t="str">
        <f>IF('Belegliste Träger'!L36=0,"~",'Belegliste Träger'!L36)</f>
        <v>~</v>
      </c>
      <c r="M36" s="79" t="str">
        <f>IF('Belegliste Träger'!M36=0,"~",'Belegliste Träger'!M36)</f>
        <v>~</v>
      </c>
      <c r="N36" s="79" t="str">
        <f>IF('Belegliste Träger'!N36=0,"~",'Belegliste Träger'!N36)</f>
        <v>~</v>
      </c>
      <c r="O36" s="79" t="str">
        <f>IF('Belegliste Träger'!O36=0,"~",'Belegliste Träger'!O36)</f>
        <v>~</v>
      </c>
      <c r="P36" s="247"/>
      <c r="Q36" s="244"/>
      <c r="R36" s="108"/>
      <c r="S36" s="287"/>
      <c r="T36" s="248">
        <f t="shared" si="0"/>
        <v>0</v>
      </c>
      <c r="U36" s="246"/>
      <c r="V36" s="244"/>
      <c r="W36" s="244" t="s">
        <v>50</v>
      </c>
      <c r="X36" s="108"/>
      <c r="Y36" s="108"/>
      <c r="Z36" s="244"/>
    </row>
    <row r="37" spans="1:26" s="106" customFormat="1" ht="30" customHeight="1" x14ac:dyDescent="0.3">
      <c r="A37" s="79" t="str">
        <f>'Belegliste Träger'!A37</f>
        <v/>
      </c>
      <c r="B37" s="210" t="str">
        <f>IF('Belegliste Träger'!B37=0,"-",'Belegliste Träger'!B37)</f>
        <v/>
      </c>
      <c r="C37" s="209" t="str">
        <f>IF('Belegliste Träger'!C37=0,"~",'Belegliste Träger'!C37)</f>
        <v>~</v>
      </c>
      <c r="D37" s="79" t="str">
        <f>IF('Belegliste Träger'!D37=0,"~",'Belegliste Träger'!D37)</f>
        <v>~</v>
      </c>
      <c r="E37" s="127" t="str">
        <f>IF('Belegliste Träger'!E37=0,"~",'Belegliste Träger'!E37)</f>
        <v>~</v>
      </c>
      <c r="F37" s="109" t="str">
        <f>IF('Belegliste Träger'!F37=0,"~",'Belegliste Träger'!F37)</f>
        <v>~</v>
      </c>
      <c r="G37" s="109" t="str">
        <f>IF('Belegliste Träger'!G37=0,"~",'Belegliste Träger'!G37)</f>
        <v>~</v>
      </c>
      <c r="H37" s="79" t="str">
        <f>IF('Belegliste Träger'!H37=0,"~",'Belegliste Träger'!H37)</f>
        <v>~</v>
      </c>
      <c r="I37" s="79" t="str">
        <f>IF('Belegliste Träger'!I37=0,"~",'Belegliste Träger'!I37)</f>
        <v>~</v>
      </c>
      <c r="J37" s="249" t="str">
        <f>IF('Belegliste Träger'!J37="","~",'Belegliste Träger'!J37)</f>
        <v>~</v>
      </c>
      <c r="K37" s="249" t="str">
        <f>IF('Belegliste Träger'!K37="","~",'Belegliste Träger'!K37)</f>
        <v>~</v>
      </c>
      <c r="L37" s="816" t="str">
        <f>IF('Belegliste Träger'!L37=0,"~",'Belegliste Träger'!L37)</f>
        <v>~</v>
      </c>
      <c r="M37" s="79" t="str">
        <f>IF('Belegliste Träger'!M37=0,"~",'Belegliste Träger'!M37)</f>
        <v>~</v>
      </c>
      <c r="N37" s="79" t="str">
        <f>IF('Belegliste Träger'!N37=0,"~",'Belegliste Träger'!N37)</f>
        <v>~</v>
      </c>
      <c r="O37" s="79" t="str">
        <f>IF('Belegliste Träger'!O37=0,"~",'Belegliste Träger'!O37)</f>
        <v>~</v>
      </c>
      <c r="P37" s="247"/>
      <c r="Q37" s="244"/>
      <c r="R37" s="108"/>
      <c r="S37" s="287"/>
      <c r="T37" s="248">
        <f t="shared" si="0"/>
        <v>0</v>
      </c>
      <c r="U37" s="246"/>
      <c r="V37" s="244"/>
      <c r="W37" s="244" t="s">
        <v>50</v>
      </c>
      <c r="X37" s="108"/>
      <c r="Y37" s="108"/>
      <c r="Z37" s="244"/>
    </row>
    <row r="38" spans="1:26" s="106" customFormat="1" ht="30" customHeight="1" x14ac:dyDescent="0.3">
      <c r="A38" s="79" t="str">
        <f>'Belegliste Träger'!A38</f>
        <v/>
      </c>
      <c r="B38" s="210" t="str">
        <f>IF('Belegliste Träger'!B38=0,"-",'Belegliste Träger'!B38)</f>
        <v/>
      </c>
      <c r="C38" s="209" t="str">
        <f>IF('Belegliste Träger'!C38=0,"~",'Belegliste Träger'!C38)</f>
        <v>~</v>
      </c>
      <c r="D38" s="79" t="str">
        <f>IF('Belegliste Träger'!D38=0,"~",'Belegliste Träger'!D38)</f>
        <v>~</v>
      </c>
      <c r="E38" s="127" t="str">
        <f>IF('Belegliste Träger'!E38=0,"~",'Belegliste Träger'!E38)</f>
        <v>~</v>
      </c>
      <c r="F38" s="109" t="str">
        <f>IF('Belegliste Träger'!F38=0,"~",'Belegliste Träger'!F38)</f>
        <v>~</v>
      </c>
      <c r="G38" s="109" t="str">
        <f>IF('Belegliste Träger'!G38=0,"~",'Belegliste Träger'!G38)</f>
        <v>~</v>
      </c>
      <c r="H38" s="79" t="str">
        <f>IF('Belegliste Träger'!H38=0,"~",'Belegliste Träger'!H38)</f>
        <v>~</v>
      </c>
      <c r="I38" s="79" t="str">
        <f>IF('Belegliste Träger'!I38=0,"~",'Belegliste Träger'!I38)</f>
        <v>~</v>
      </c>
      <c r="J38" s="249" t="str">
        <f>IF('Belegliste Träger'!J38="","~",'Belegliste Träger'!J38)</f>
        <v>~</v>
      </c>
      <c r="K38" s="249" t="str">
        <f>IF('Belegliste Träger'!K38="","~",'Belegliste Träger'!K38)</f>
        <v>~</v>
      </c>
      <c r="L38" s="816" t="str">
        <f>IF('Belegliste Träger'!L38=0,"~",'Belegliste Träger'!L38)</f>
        <v>~</v>
      </c>
      <c r="M38" s="79" t="str">
        <f>IF('Belegliste Träger'!M38=0,"~",'Belegliste Träger'!M38)</f>
        <v>~</v>
      </c>
      <c r="N38" s="79" t="str">
        <f>IF('Belegliste Träger'!N38=0,"~",'Belegliste Träger'!N38)</f>
        <v>~</v>
      </c>
      <c r="O38" s="79" t="str">
        <f>IF('Belegliste Träger'!O38=0,"~",'Belegliste Träger'!O38)</f>
        <v>~</v>
      </c>
      <c r="P38" s="247"/>
      <c r="Q38" s="244"/>
      <c r="R38" s="108"/>
      <c r="S38" s="287"/>
      <c r="T38" s="248">
        <f t="shared" si="0"/>
        <v>0</v>
      </c>
      <c r="U38" s="246"/>
      <c r="V38" s="244"/>
      <c r="W38" s="244" t="s">
        <v>50</v>
      </c>
      <c r="X38" s="108"/>
      <c r="Y38" s="108"/>
      <c r="Z38" s="244"/>
    </row>
    <row r="39" spans="1:26" s="106" customFormat="1" ht="30" customHeight="1" x14ac:dyDescent="0.3">
      <c r="A39" s="79" t="str">
        <f>'Belegliste Träger'!A39</f>
        <v/>
      </c>
      <c r="B39" s="210" t="str">
        <f>IF('Belegliste Träger'!B39=0,"-",'Belegliste Träger'!B39)</f>
        <v/>
      </c>
      <c r="C39" s="209" t="str">
        <f>IF('Belegliste Träger'!C39=0,"~",'Belegliste Träger'!C39)</f>
        <v>~</v>
      </c>
      <c r="D39" s="79" t="str">
        <f>IF('Belegliste Träger'!D39=0,"~",'Belegliste Träger'!D39)</f>
        <v>~</v>
      </c>
      <c r="E39" s="127" t="str">
        <f>IF('Belegliste Träger'!E39=0,"~",'Belegliste Träger'!E39)</f>
        <v>~</v>
      </c>
      <c r="F39" s="109" t="str">
        <f>IF('Belegliste Träger'!F39=0,"~",'Belegliste Träger'!F39)</f>
        <v>~</v>
      </c>
      <c r="G39" s="109" t="str">
        <f>IF('Belegliste Träger'!G39=0,"~",'Belegliste Träger'!G39)</f>
        <v>~</v>
      </c>
      <c r="H39" s="79" t="str">
        <f>IF('Belegliste Träger'!H39=0,"~",'Belegliste Träger'!H39)</f>
        <v>~</v>
      </c>
      <c r="I39" s="79" t="str">
        <f>IF('Belegliste Träger'!I39=0,"~",'Belegliste Träger'!I39)</f>
        <v>~</v>
      </c>
      <c r="J39" s="249" t="str">
        <f>IF('Belegliste Träger'!J39="","~",'Belegliste Träger'!J39)</f>
        <v>~</v>
      </c>
      <c r="K39" s="249" t="str">
        <f>IF('Belegliste Träger'!K39="","~",'Belegliste Träger'!K39)</f>
        <v>~</v>
      </c>
      <c r="L39" s="816" t="str">
        <f>IF('Belegliste Träger'!L39=0,"~",'Belegliste Träger'!L39)</f>
        <v>~</v>
      </c>
      <c r="M39" s="79" t="str">
        <f>IF('Belegliste Träger'!M39=0,"~",'Belegliste Träger'!M39)</f>
        <v>~</v>
      </c>
      <c r="N39" s="79" t="str">
        <f>IF('Belegliste Träger'!N39=0,"~",'Belegliste Träger'!N39)</f>
        <v>~</v>
      </c>
      <c r="O39" s="79" t="str">
        <f>IF('Belegliste Träger'!O39=0,"~",'Belegliste Träger'!O39)</f>
        <v>~</v>
      </c>
      <c r="P39" s="247"/>
      <c r="Q39" s="244"/>
      <c r="R39" s="108"/>
      <c r="S39" s="287"/>
      <c r="T39" s="248">
        <f t="shared" si="0"/>
        <v>0</v>
      </c>
      <c r="U39" s="246"/>
      <c r="V39" s="244"/>
      <c r="W39" s="244" t="s">
        <v>50</v>
      </c>
      <c r="X39" s="108"/>
      <c r="Y39" s="108"/>
      <c r="Z39" s="244"/>
    </row>
    <row r="40" spans="1:26" s="106" customFormat="1" ht="30" customHeight="1" x14ac:dyDescent="0.3">
      <c r="A40" s="79" t="str">
        <f>'Belegliste Träger'!A40</f>
        <v/>
      </c>
      <c r="B40" s="210" t="str">
        <f>IF('Belegliste Träger'!B40=0,"-",'Belegliste Träger'!B40)</f>
        <v/>
      </c>
      <c r="C40" s="209" t="str">
        <f>IF('Belegliste Träger'!C40=0,"~",'Belegliste Träger'!C40)</f>
        <v>~</v>
      </c>
      <c r="D40" s="79" t="str">
        <f>IF('Belegliste Träger'!D40=0,"~",'Belegliste Träger'!D40)</f>
        <v>~</v>
      </c>
      <c r="E40" s="127" t="str">
        <f>IF('Belegliste Träger'!E40=0,"~",'Belegliste Träger'!E40)</f>
        <v>~</v>
      </c>
      <c r="F40" s="109" t="str">
        <f>IF('Belegliste Träger'!F40=0,"~",'Belegliste Träger'!F40)</f>
        <v>~</v>
      </c>
      <c r="G40" s="109" t="str">
        <f>IF('Belegliste Träger'!G40=0,"~",'Belegliste Träger'!G40)</f>
        <v>~</v>
      </c>
      <c r="H40" s="79" t="str">
        <f>IF('Belegliste Träger'!H40=0,"~",'Belegliste Träger'!H40)</f>
        <v>~</v>
      </c>
      <c r="I40" s="79" t="str">
        <f>IF('Belegliste Träger'!I40=0,"~",'Belegliste Träger'!I40)</f>
        <v>~</v>
      </c>
      <c r="J40" s="249" t="str">
        <f>IF('Belegliste Träger'!J40="","~",'Belegliste Träger'!J40)</f>
        <v>~</v>
      </c>
      <c r="K40" s="249" t="str">
        <f>IF('Belegliste Träger'!K40="","~",'Belegliste Träger'!K40)</f>
        <v>~</v>
      </c>
      <c r="L40" s="816" t="str">
        <f>IF('Belegliste Träger'!L40=0,"~",'Belegliste Träger'!L40)</f>
        <v>~</v>
      </c>
      <c r="M40" s="79" t="str">
        <f>IF('Belegliste Träger'!M40=0,"~",'Belegliste Träger'!M40)</f>
        <v>~</v>
      </c>
      <c r="N40" s="79" t="str">
        <f>IF('Belegliste Träger'!N40=0,"~",'Belegliste Träger'!N40)</f>
        <v>~</v>
      </c>
      <c r="O40" s="79" t="str">
        <f>IF('Belegliste Träger'!O40=0,"~",'Belegliste Träger'!O40)</f>
        <v>~</v>
      </c>
      <c r="P40" s="247"/>
      <c r="Q40" s="244"/>
      <c r="R40" s="108"/>
      <c r="S40" s="287"/>
      <c r="T40" s="248">
        <f t="shared" si="0"/>
        <v>0</v>
      </c>
      <c r="U40" s="246"/>
      <c r="V40" s="244"/>
      <c r="W40" s="244" t="s">
        <v>50</v>
      </c>
      <c r="X40" s="108"/>
      <c r="Y40" s="108"/>
      <c r="Z40" s="244"/>
    </row>
    <row r="41" spans="1:26" s="106" customFormat="1" ht="30" customHeight="1" x14ac:dyDescent="0.3">
      <c r="A41" s="79" t="str">
        <f>'Belegliste Träger'!A41</f>
        <v/>
      </c>
      <c r="B41" s="210" t="str">
        <f>IF('Belegliste Träger'!B41=0,"-",'Belegliste Träger'!B41)</f>
        <v/>
      </c>
      <c r="C41" s="209" t="str">
        <f>IF('Belegliste Träger'!C41=0,"~",'Belegliste Träger'!C41)</f>
        <v>~</v>
      </c>
      <c r="D41" s="79" t="str">
        <f>IF('Belegliste Träger'!D41=0,"~",'Belegliste Träger'!D41)</f>
        <v>~</v>
      </c>
      <c r="E41" s="127" t="str">
        <f>IF('Belegliste Träger'!E41=0,"~",'Belegliste Träger'!E41)</f>
        <v>~</v>
      </c>
      <c r="F41" s="109" t="str">
        <f>IF('Belegliste Träger'!F41=0,"~",'Belegliste Träger'!F41)</f>
        <v>~</v>
      </c>
      <c r="G41" s="109" t="str">
        <f>IF('Belegliste Träger'!G41=0,"~",'Belegliste Träger'!G41)</f>
        <v>~</v>
      </c>
      <c r="H41" s="79" t="str">
        <f>IF('Belegliste Träger'!H41=0,"~",'Belegliste Träger'!H41)</f>
        <v>~</v>
      </c>
      <c r="I41" s="79" t="str">
        <f>IF('Belegliste Träger'!I41=0,"~",'Belegliste Träger'!I41)</f>
        <v>~</v>
      </c>
      <c r="J41" s="249" t="str">
        <f>IF('Belegliste Träger'!J41="","~",'Belegliste Träger'!J41)</f>
        <v>~</v>
      </c>
      <c r="K41" s="249" t="str">
        <f>IF('Belegliste Träger'!K41="","~",'Belegliste Träger'!K41)</f>
        <v>~</v>
      </c>
      <c r="L41" s="816" t="str">
        <f>IF('Belegliste Träger'!L41=0,"~",'Belegliste Träger'!L41)</f>
        <v>~</v>
      </c>
      <c r="M41" s="79" t="str">
        <f>IF('Belegliste Träger'!M41=0,"~",'Belegliste Träger'!M41)</f>
        <v>~</v>
      </c>
      <c r="N41" s="79" t="str">
        <f>IF('Belegliste Träger'!N41=0,"~",'Belegliste Träger'!N41)</f>
        <v>~</v>
      </c>
      <c r="O41" s="79" t="str">
        <f>IF('Belegliste Träger'!O41=0,"~",'Belegliste Träger'!O41)</f>
        <v>~</v>
      </c>
      <c r="P41" s="247"/>
      <c r="Q41" s="244"/>
      <c r="R41" s="108"/>
      <c r="S41" s="287"/>
      <c r="T41" s="248">
        <f t="shared" si="0"/>
        <v>0</v>
      </c>
      <c r="U41" s="246"/>
      <c r="V41" s="244"/>
      <c r="W41" s="244" t="s">
        <v>50</v>
      </c>
      <c r="X41" s="108"/>
      <c r="Y41" s="108"/>
      <c r="Z41" s="244"/>
    </row>
    <row r="42" spans="1:26" s="106" customFormat="1" ht="30" customHeight="1" x14ac:dyDescent="0.3">
      <c r="A42" s="79" t="str">
        <f>'Belegliste Träger'!A42</f>
        <v/>
      </c>
      <c r="B42" s="210" t="str">
        <f>IF('Belegliste Träger'!B42=0,"-",'Belegliste Träger'!B42)</f>
        <v/>
      </c>
      <c r="C42" s="209" t="str">
        <f>IF('Belegliste Träger'!C42=0,"~",'Belegliste Träger'!C42)</f>
        <v>~</v>
      </c>
      <c r="D42" s="79" t="str">
        <f>IF('Belegliste Träger'!D42=0,"~",'Belegliste Träger'!D42)</f>
        <v>~</v>
      </c>
      <c r="E42" s="127" t="str">
        <f>IF('Belegliste Träger'!E42=0,"~",'Belegliste Träger'!E42)</f>
        <v>~</v>
      </c>
      <c r="F42" s="109" t="str">
        <f>IF('Belegliste Träger'!F42=0,"~",'Belegliste Träger'!F42)</f>
        <v>~</v>
      </c>
      <c r="G42" s="109" t="str">
        <f>IF('Belegliste Träger'!G42=0,"~",'Belegliste Träger'!G42)</f>
        <v>~</v>
      </c>
      <c r="H42" s="79" t="str">
        <f>IF('Belegliste Träger'!H42=0,"~",'Belegliste Träger'!H42)</f>
        <v>~</v>
      </c>
      <c r="I42" s="79" t="str">
        <f>IF('Belegliste Träger'!I42=0,"~",'Belegliste Träger'!I42)</f>
        <v>~</v>
      </c>
      <c r="J42" s="249" t="str">
        <f>IF('Belegliste Träger'!J42="","~",'Belegliste Träger'!J42)</f>
        <v>~</v>
      </c>
      <c r="K42" s="249" t="str">
        <f>IF('Belegliste Träger'!K42="","~",'Belegliste Träger'!K42)</f>
        <v>~</v>
      </c>
      <c r="L42" s="816" t="str">
        <f>IF('Belegliste Träger'!L42=0,"~",'Belegliste Träger'!L42)</f>
        <v>~</v>
      </c>
      <c r="M42" s="79" t="str">
        <f>IF('Belegliste Träger'!M42=0,"~",'Belegliste Träger'!M42)</f>
        <v>~</v>
      </c>
      <c r="N42" s="79" t="str">
        <f>IF('Belegliste Träger'!N42=0,"~",'Belegliste Träger'!N42)</f>
        <v>~</v>
      </c>
      <c r="O42" s="79" t="str">
        <f>IF('Belegliste Träger'!O42=0,"~",'Belegliste Träger'!O42)</f>
        <v>~</v>
      </c>
      <c r="P42" s="247"/>
      <c r="Q42" s="244"/>
      <c r="R42" s="108"/>
      <c r="S42" s="287"/>
      <c r="T42" s="248">
        <f t="shared" si="0"/>
        <v>0</v>
      </c>
      <c r="U42" s="246"/>
      <c r="V42" s="244"/>
      <c r="W42" s="244" t="s">
        <v>50</v>
      </c>
      <c r="X42" s="108"/>
      <c r="Y42" s="108"/>
      <c r="Z42" s="244"/>
    </row>
    <row r="43" spans="1:26" s="106" customFormat="1" ht="30" customHeight="1" x14ac:dyDescent="0.3">
      <c r="A43" s="79" t="str">
        <f>'Belegliste Träger'!A43</f>
        <v/>
      </c>
      <c r="B43" s="210" t="str">
        <f>IF('Belegliste Träger'!B43=0,"-",'Belegliste Träger'!B43)</f>
        <v/>
      </c>
      <c r="C43" s="209" t="str">
        <f>IF('Belegliste Träger'!C43=0,"~",'Belegliste Träger'!C43)</f>
        <v>~</v>
      </c>
      <c r="D43" s="79" t="str">
        <f>IF('Belegliste Träger'!D43=0,"~",'Belegliste Träger'!D43)</f>
        <v>~</v>
      </c>
      <c r="E43" s="127" t="str">
        <f>IF('Belegliste Träger'!E43=0,"~",'Belegliste Träger'!E43)</f>
        <v>~</v>
      </c>
      <c r="F43" s="109" t="str">
        <f>IF('Belegliste Träger'!F43=0,"~",'Belegliste Träger'!F43)</f>
        <v>~</v>
      </c>
      <c r="G43" s="109" t="str">
        <f>IF('Belegliste Träger'!G43=0,"~",'Belegliste Träger'!G43)</f>
        <v>~</v>
      </c>
      <c r="H43" s="79" t="str">
        <f>IF('Belegliste Träger'!H43=0,"~",'Belegliste Träger'!H43)</f>
        <v>~</v>
      </c>
      <c r="I43" s="79" t="str">
        <f>IF('Belegliste Träger'!I43=0,"~",'Belegliste Träger'!I43)</f>
        <v>~</v>
      </c>
      <c r="J43" s="249" t="str">
        <f>IF('Belegliste Träger'!J43="","~",'Belegliste Träger'!J43)</f>
        <v>~</v>
      </c>
      <c r="K43" s="249" t="str">
        <f>IF('Belegliste Träger'!K43="","~",'Belegliste Träger'!K43)</f>
        <v>~</v>
      </c>
      <c r="L43" s="816" t="str">
        <f>IF('Belegliste Träger'!L43=0,"~",'Belegliste Träger'!L43)</f>
        <v>~</v>
      </c>
      <c r="M43" s="79" t="str">
        <f>IF('Belegliste Träger'!M43=0,"~",'Belegliste Träger'!M43)</f>
        <v>~</v>
      </c>
      <c r="N43" s="79" t="str">
        <f>IF('Belegliste Träger'!N43=0,"~",'Belegliste Träger'!N43)</f>
        <v>~</v>
      </c>
      <c r="O43" s="79" t="str">
        <f>IF('Belegliste Träger'!O43=0,"~",'Belegliste Träger'!O43)</f>
        <v>~</v>
      </c>
      <c r="P43" s="247"/>
      <c r="Q43" s="244"/>
      <c r="R43" s="108"/>
      <c r="S43" s="287"/>
      <c r="T43" s="248">
        <f t="shared" si="0"/>
        <v>0</v>
      </c>
      <c r="U43" s="246"/>
      <c r="V43" s="244"/>
      <c r="W43" s="244" t="s">
        <v>50</v>
      </c>
      <c r="X43" s="108"/>
      <c r="Y43" s="108"/>
      <c r="Z43" s="244"/>
    </row>
    <row r="44" spans="1:26" s="106" customFormat="1" ht="30" customHeight="1" x14ac:dyDescent="0.3">
      <c r="A44" s="79" t="str">
        <f>'Belegliste Träger'!A44</f>
        <v/>
      </c>
      <c r="B44" s="210" t="str">
        <f>IF('Belegliste Träger'!B44=0,"-",'Belegliste Träger'!B44)</f>
        <v/>
      </c>
      <c r="C44" s="209" t="str">
        <f>IF('Belegliste Träger'!C44=0,"~",'Belegliste Träger'!C44)</f>
        <v>~</v>
      </c>
      <c r="D44" s="79" t="str">
        <f>IF('Belegliste Träger'!D44=0,"~",'Belegliste Träger'!D44)</f>
        <v>~</v>
      </c>
      <c r="E44" s="127" t="str">
        <f>IF('Belegliste Träger'!E44=0,"~",'Belegliste Träger'!E44)</f>
        <v>~</v>
      </c>
      <c r="F44" s="109" t="str">
        <f>IF('Belegliste Träger'!F44=0,"~",'Belegliste Träger'!F44)</f>
        <v>~</v>
      </c>
      <c r="G44" s="109" t="str">
        <f>IF('Belegliste Träger'!G44=0,"~",'Belegliste Träger'!G44)</f>
        <v>~</v>
      </c>
      <c r="H44" s="79" t="str">
        <f>IF('Belegliste Träger'!H44=0,"~",'Belegliste Träger'!H44)</f>
        <v>~</v>
      </c>
      <c r="I44" s="79" t="str">
        <f>IF('Belegliste Träger'!I44=0,"~",'Belegliste Träger'!I44)</f>
        <v>~</v>
      </c>
      <c r="J44" s="249" t="str">
        <f>IF('Belegliste Träger'!J44="","~",'Belegliste Träger'!J44)</f>
        <v>~</v>
      </c>
      <c r="K44" s="249" t="str">
        <f>IF('Belegliste Träger'!K44="","~",'Belegliste Träger'!K44)</f>
        <v>~</v>
      </c>
      <c r="L44" s="816" t="str">
        <f>IF('Belegliste Träger'!L44=0,"~",'Belegliste Träger'!L44)</f>
        <v>~</v>
      </c>
      <c r="M44" s="79" t="str">
        <f>IF('Belegliste Träger'!M44=0,"~",'Belegliste Träger'!M44)</f>
        <v>~</v>
      </c>
      <c r="N44" s="79" t="str">
        <f>IF('Belegliste Träger'!N44=0,"~",'Belegliste Träger'!N44)</f>
        <v>~</v>
      </c>
      <c r="O44" s="79" t="str">
        <f>IF('Belegliste Träger'!O44=0,"~",'Belegliste Träger'!O44)</f>
        <v>~</v>
      </c>
      <c r="P44" s="247"/>
      <c r="Q44" s="244"/>
      <c r="R44" s="108"/>
      <c r="S44" s="287"/>
      <c r="T44" s="248">
        <f t="shared" si="0"/>
        <v>0</v>
      </c>
      <c r="U44" s="246"/>
      <c r="V44" s="244"/>
      <c r="W44" s="244" t="s">
        <v>50</v>
      </c>
      <c r="X44" s="108"/>
      <c r="Y44" s="108"/>
      <c r="Z44" s="244"/>
    </row>
    <row r="45" spans="1:26" s="106" customFormat="1" ht="30" customHeight="1" x14ac:dyDescent="0.3">
      <c r="A45" s="79" t="str">
        <f>'Belegliste Träger'!A45</f>
        <v/>
      </c>
      <c r="B45" s="210" t="str">
        <f>IF('Belegliste Träger'!B45=0,"-",'Belegliste Träger'!B45)</f>
        <v/>
      </c>
      <c r="C45" s="209" t="str">
        <f>IF('Belegliste Träger'!C45=0,"~",'Belegliste Träger'!C45)</f>
        <v>~</v>
      </c>
      <c r="D45" s="79" t="str">
        <f>IF('Belegliste Träger'!D45=0,"~",'Belegliste Träger'!D45)</f>
        <v>~</v>
      </c>
      <c r="E45" s="127" t="str">
        <f>IF('Belegliste Träger'!E45=0,"~",'Belegliste Träger'!E45)</f>
        <v>~</v>
      </c>
      <c r="F45" s="109" t="str">
        <f>IF('Belegliste Träger'!F45=0,"~",'Belegliste Träger'!F45)</f>
        <v>~</v>
      </c>
      <c r="G45" s="109" t="str">
        <f>IF('Belegliste Träger'!G45=0,"~",'Belegliste Träger'!G45)</f>
        <v>~</v>
      </c>
      <c r="H45" s="79" t="str">
        <f>IF('Belegliste Träger'!H45=0,"~",'Belegliste Träger'!H45)</f>
        <v>~</v>
      </c>
      <c r="I45" s="79" t="str">
        <f>IF('Belegliste Träger'!I45=0,"~",'Belegliste Träger'!I45)</f>
        <v>~</v>
      </c>
      <c r="J45" s="249" t="str">
        <f>IF('Belegliste Träger'!J45="","~",'Belegliste Träger'!J45)</f>
        <v>~</v>
      </c>
      <c r="K45" s="249" t="str">
        <f>IF('Belegliste Träger'!K45="","~",'Belegliste Träger'!K45)</f>
        <v>~</v>
      </c>
      <c r="L45" s="816" t="str">
        <f>IF('Belegliste Träger'!L45=0,"~",'Belegliste Träger'!L45)</f>
        <v>~</v>
      </c>
      <c r="M45" s="79" t="str">
        <f>IF('Belegliste Träger'!M45=0,"~",'Belegliste Träger'!M45)</f>
        <v>~</v>
      </c>
      <c r="N45" s="79" t="str">
        <f>IF('Belegliste Träger'!N45=0,"~",'Belegliste Träger'!N45)</f>
        <v>~</v>
      </c>
      <c r="O45" s="79" t="str">
        <f>IF('Belegliste Träger'!O45=0,"~",'Belegliste Träger'!O45)</f>
        <v>~</v>
      </c>
      <c r="P45" s="247"/>
      <c r="Q45" s="244"/>
      <c r="R45" s="108"/>
      <c r="S45" s="287"/>
      <c r="T45" s="248">
        <f t="shared" si="0"/>
        <v>0</v>
      </c>
      <c r="U45" s="246"/>
      <c r="V45" s="244"/>
      <c r="W45" s="244" t="s">
        <v>50</v>
      </c>
      <c r="X45" s="108"/>
      <c r="Y45" s="108"/>
      <c r="Z45" s="244"/>
    </row>
    <row r="46" spans="1:26" s="106" customFormat="1" ht="30" customHeight="1" x14ac:dyDescent="0.3">
      <c r="A46" s="79" t="str">
        <f>'Belegliste Träger'!A46</f>
        <v/>
      </c>
      <c r="B46" s="210" t="str">
        <f>IF('Belegliste Träger'!B46=0,"-",'Belegliste Träger'!B46)</f>
        <v/>
      </c>
      <c r="C46" s="209" t="str">
        <f>IF('Belegliste Träger'!C46=0,"~",'Belegliste Träger'!C46)</f>
        <v>~</v>
      </c>
      <c r="D46" s="79" t="str">
        <f>IF('Belegliste Träger'!D46=0,"~",'Belegliste Träger'!D46)</f>
        <v>~</v>
      </c>
      <c r="E46" s="127" t="str">
        <f>IF('Belegliste Träger'!E46=0,"~",'Belegliste Träger'!E46)</f>
        <v>~</v>
      </c>
      <c r="F46" s="109" t="str">
        <f>IF('Belegliste Träger'!F46=0,"~",'Belegliste Träger'!F46)</f>
        <v>~</v>
      </c>
      <c r="G46" s="109" t="str">
        <f>IF('Belegliste Träger'!G46=0,"~",'Belegliste Träger'!G46)</f>
        <v>~</v>
      </c>
      <c r="H46" s="79" t="str">
        <f>IF('Belegliste Träger'!H46=0,"~",'Belegliste Träger'!H46)</f>
        <v>~</v>
      </c>
      <c r="I46" s="79" t="str">
        <f>IF('Belegliste Träger'!I46=0,"~",'Belegliste Träger'!I46)</f>
        <v>~</v>
      </c>
      <c r="J46" s="249" t="str">
        <f>IF('Belegliste Träger'!J46="","~",'Belegliste Träger'!J46)</f>
        <v>~</v>
      </c>
      <c r="K46" s="249" t="str">
        <f>IF('Belegliste Träger'!K46="","~",'Belegliste Träger'!K46)</f>
        <v>~</v>
      </c>
      <c r="L46" s="816" t="str">
        <f>IF('Belegliste Träger'!L46=0,"~",'Belegliste Träger'!L46)</f>
        <v>~</v>
      </c>
      <c r="M46" s="79" t="str">
        <f>IF('Belegliste Träger'!M46=0,"~",'Belegliste Träger'!M46)</f>
        <v>~</v>
      </c>
      <c r="N46" s="79" t="str">
        <f>IF('Belegliste Träger'!N46=0,"~",'Belegliste Träger'!N46)</f>
        <v>~</v>
      </c>
      <c r="O46" s="79" t="str">
        <f>IF('Belegliste Träger'!O46=0,"~",'Belegliste Träger'!O46)</f>
        <v>~</v>
      </c>
      <c r="P46" s="247"/>
      <c r="Q46" s="244"/>
      <c r="R46" s="108"/>
      <c r="S46" s="287"/>
      <c r="T46" s="248">
        <f t="shared" si="0"/>
        <v>0</v>
      </c>
      <c r="U46" s="246"/>
      <c r="V46" s="244"/>
      <c r="W46" s="244" t="s">
        <v>50</v>
      </c>
      <c r="X46" s="108"/>
      <c r="Y46" s="108"/>
      <c r="Z46" s="244"/>
    </row>
    <row r="47" spans="1:26" s="106" customFormat="1" ht="30" customHeight="1" x14ac:dyDescent="0.3">
      <c r="A47" s="79" t="str">
        <f>'Belegliste Träger'!A47</f>
        <v/>
      </c>
      <c r="B47" s="210" t="str">
        <f>IF('Belegliste Träger'!B47=0,"-",'Belegliste Träger'!B47)</f>
        <v/>
      </c>
      <c r="C47" s="209" t="str">
        <f>IF('Belegliste Träger'!C47=0,"~",'Belegliste Träger'!C47)</f>
        <v>~</v>
      </c>
      <c r="D47" s="79" t="str">
        <f>IF('Belegliste Träger'!D47=0,"~",'Belegliste Träger'!D47)</f>
        <v>~</v>
      </c>
      <c r="E47" s="127" t="str">
        <f>IF('Belegliste Träger'!E47=0,"~",'Belegliste Träger'!E47)</f>
        <v>~</v>
      </c>
      <c r="F47" s="109" t="str">
        <f>IF('Belegliste Träger'!F47=0,"~",'Belegliste Träger'!F47)</f>
        <v>~</v>
      </c>
      <c r="G47" s="109" t="str">
        <f>IF('Belegliste Träger'!G47=0,"~",'Belegliste Träger'!G47)</f>
        <v>~</v>
      </c>
      <c r="H47" s="79" t="str">
        <f>IF('Belegliste Träger'!H47=0,"~",'Belegliste Träger'!H47)</f>
        <v>~</v>
      </c>
      <c r="I47" s="79" t="str">
        <f>IF('Belegliste Träger'!I47=0,"~",'Belegliste Träger'!I47)</f>
        <v>~</v>
      </c>
      <c r="J47" s="249" t="str">
        <f>IF('Belegliste Träger'!J47="","~",'Belegliste Träger'!J47)</f>
        <v>~</v>
      </c>
      <c r="K47" s="249" t="str">
        <f>IF('Belegliste Träger'!K47="","~",'Belegliste Träger'!K47)</f>
        <v>~</v>
      </c>
      <c r="L47" s="816" t="str">
        <f>IF('Belegliste Träger'!L47=0,"~",'Belegliste Träger'!L47)</f>
        <v>~</v>
      </c>
      <c r="M47" s="79" t="str">
        <f>IF('Belegliste Träger'!M47=0,"~",'Belegliste Träger'!M47)</f>
        <v>~</v>
      </c>
      <c r="N47" s="79" t="str">
        <f>IF('Belegliste Träger'!N47=0,"~",'Belegliste Träger'!N47)</f>
        <v>~</v>
      </c>
      <c r="O47" s="79" t="str">
        <f>IF('Belegliste Träger'!O47=0,"~",'Belegliste Träger'!O47)</f>
        <v>~</v>
      </c>
      <c r="P47" s="247"/>
      <c r="Q47" s="244"/>
      <c r="R47" s="108"/>
      <c r="S47" s="287"/>
      <c r="T47" s="248">
        <f t="shared" si="0"/>
        <v>0</v>
      </c>
      <c r="U47" s="246"/>
      <c r="V47" s="244"/>
      <c r="W47" s="244" t="s">
        <v>50</v>
      </c>
      <c r="X47" s="108"/>
      <c r="Y47" s="108"/>
      <c r="Z47" s="244"/>
    </row>
    <row r="48" spans="1:26" s="106" customFormat="1" ht="30" customHeight="1" x14ac:dyDescent="0.3">
      <c r="A48" s="79" t="str">
        <f>'Belegliste Träger'!A48</f>
        <v/>
      </c>
      <c r="B48" s="210" t="str">
        <f>IF('Belegliste Träger'!B48=0,"-",'Belegliste Träger'!B48)</f>
        <v/>
      </c>
      <c r="C48" s="209" t="str">
        <f>IF('Belegliste Träger'!C48=0,"~",'Belegliste Träger'!C48)</f>
        <v>~</v>
      </c>
      <c r="D48" s="79" t="str">
        <f>IF('Belegliste Träger'!D48=0,"~",'Belegliste Träger'!D48)</f>
        <v>~</v>
      </c>
      <c r="E48" s="127" t="str">
        <f>IF('Belegliste Träger'!E48=0,"~",'Belegliste Träger'!E48)</f>
        <v>~</v>
      </c>
      <c r="F48" s="109" t="str">
        <f>IF('Belegliste Träger'!F48=0,"~",'Belegliste Träger'!F48)</f>
        <v>~</v>
      </c>
      <c r="G48" s="109" t="str">
        <f>IF('Belegliste Träger'!G48=0,"~",'Belegliste Träger'!G48)</f>
        <v>~</v>
      </c>
      <c r="H48" s="79" t="str">
        <f>IF('Belegliste Träger'!H48=0,"~",'Belegliste Träger'!H48)</f>
        <v>~</v>
      </c>
      <c r="I48" s="79" t="str">
        <f>IF('Belegliste Träger'!I48=0,"~",'Belegliste Träger'!I48)</f>
        <v>~</v>
      </c>
      <c r="J48" s="249" t="str">
        <f>IF('Belegliste Träger'!J48="","~",'Belegliste Träger'!J48)</f>
        <v>~</v>
      </c>
      <c r="K48" s="249" t="str">
        <f>IF('Belegliste Träger'!K48="","~",'Belegliste Träger'!K48)</f>
        <v>~</v>
      </c>
      <c r="L48" s="816" t="str">
        <f>IF('Belegliste Träger'!L48=0,"~",'Belegliste Träger'!L48)</f>
        <v>~</v>
      </c>
      <c r="M48" s="79" t="str">
        <f>IF('Belegliste Träger'!M48=0,"~",'Belegliste Träger'!M48)</f>
        <v>~</v>
      </c>
      <c r="N48" s="79" t="str">
        <f>IF('Belegliste Träger'!N48=0,"~",'Belegliste Träger'!N48)</f>
        <v>~</v>
      </c>
      <c r="O48" s="79" t="str">
        <f>IF('Belegliste Träger'!O48=0,"~",'Belegliste Träger'!O48)</f>
        <v>~</v>
      </c>
      <c r="P48" s="247"/>
      <c r="Q48" s="244"/>
      <c r="R48" s="108"/>
      <c r="S48" s="287"/>
      <c r="T48" s="248">
        <f t="shared" si="0"/>
        <v>0</v>
      </c>
      <c r="U48" s="246"/>
      <c r="V48" s="244"/>
      <c r="W48" s="244" t="s">
        <v>50</v>
      </c>
      <c r="X48" s="108"/>
      <c r="Y48" s="108"/>
      <c r="Z48" s="244"/>
    </row>
    <row r="49" spans="1:26" s="106" customFormat="1" ht="30" customHeight="1" x14ac:dyDescent="0.3">
      <c r="A49" s="79" t="str">
        <f>'Belegliste Träger'!A49</f>
        <v/>
      </c>
      <c r="B49" s="210" t="str">
        <f>IF('Belegliste Träger'!B49=0,"-",'Belegliste Träger'!B49)</f>
        <v/>
      </c>
      <c r="C49" s="209" t="str">
        <f>IF('Belegliste Träger'!C49=0,"~",'Belegliste Träger'!C49)</f>
        <v>~</v>
      </c>
      <c r="D49" s="79" t="str">
        <f>IF('Belegliste Träger'!D49=0,"~",'Belegliste Träger'!D49)</f>
        <v>~</v>
      </c>
      <c r="E49" s="127" t="str">
        <f>IF('Belegliste Träger'!E49=0,"~",'Belegliste Träger'!E49)</f>
        <v>~</v>
      </c>
      <c r="F49" s="109" t="str">
        <f>IF('Belegliste Träger'!F49=0,"~",'Belegliste Träger'!F49)</f>
        <v>~</v>
      </c>
      <c r="G49" s="109" t="str">
        <f>IF('Belegliste Träger'!G49=0,"~",'Belegliste Träger'!G49)</f>
        <v>~</v>
      </c>
      <c r="H49" s="79" t="str">
        <f>IF('Belegliste Träger'!H49=0,"~",'Belegliste Träger'!H49)</f>
        <v>~</v>
      </c>
      <c r="I49" s="79" t="str">
        <f>IF('Belegliste Träger'!I49=0,"~",'Belegliste Träger'!I49)</f>
        <v>~</v>
      </c>
      <c r="J49" s="249" t="str">
        <f>IF('Belegliste Träger'!J49="","~",'Belegliste Träger'!J49)</f>
        <v>~</v>
      </c>
      <c r="K49" s="249" t="str">
        <f>IF('Belegliste Träger'!K49="","~",'Belegliste Träger'!K49)</f>
        <v>~</v>
      </c>
      <c r="L49" s="816" t="str">
        <f>IF('Belegliste Träger'!L49=0,"~",'Belegliste Träger'!L49)</f>
        <v>~</v>
      </c>
      <c r="M49" s="79" t="str">
        <f>IF('Belegliste Träger'!M49=0,"~",'Belegliste Träger'!M49)</f>
        <v>~</v>
      </c>
      <c r="N49" s="79" t="str">
        <f>IF('Belegliste Träger'!N49=0,"~",'Belegliste Träger'!N49)</f>
        <v>~</v>
      </c>
      <c r="O49" s="79" t="str">
        <f>IF('Belegliste Träger'!O49=0,"~",'Belegliste Träger'!O49)</f>
        <v>~</v>
      </c>
      <c r="P49" s="247"/>
      <c r="Q49" s="244"/>
      <c r="R49" s="108"/>
      <c r="S49" s="287"/>
      <c r="T49" s="248">
        <f t="shared" si="0"/>
        <v>0</v>
      </c>
      <c r="U49" s="246"/>
      <c r="V49" s="244"/>
      <c r="W49" s="244" t="s">
        <v>50</v>
      </c>
      <c r="X49" s="108"/>
      <c r="Y49" s="108"/>
      <c r="Z49" s="244"/>
    </row>
    <row r="50" spans="1:26" s="106" customFormat="1" ht="30" customHeight="1" x14ac:dyDescent="0.3">
      <c r="A50" s="79" t="str">
        <f>'Belegliste Träger'!A50</f>
        <v/>
      </c>
      <c r="B50" s="210" t="str">
        <f>IF('Belegliste Träger'!B50=0,"-",'Belegliste Träger'!B50)</f>
        <v/>
      </c>
      <c r="C50" s="209" t="str">
        <f>IF('Belegliste Träger'!C50=0,"~",'Belegliste Träger'!C50)</f>
        <v>~</v>
      </c>
      <c r="D50" s="79" t="str">
        <f>IF('Belegliste Träger'!D50=0,"~",'Belegliste Träger'!D50)</f>
        <v>~</v>
      </c>
      <c r="E50" s="127" t="str">
        <f>IF('Belegliste Träger'!E50=0,"~",'Belegliste Träger'!E50)</f>
        <v>~</v>
      </c>
      <c r="F50" s="109" t="str">
        <f>IF('Belegliste Träger'!F50=0,"~",'Belegliste Träger'!F50)</f>
        <v>~</v>
      </c>
      <c r="G50" s="109" t="str">
        <f>IF('Belegliste Träger'!G50=0,"~",'Belegliste Träger'!G50)</f>
        <v>~</v>
      </c>
      <c r="H50" s="79" t="str">
        <f>IF('Belegliste Träger'!H50=0,"~",'Belegliste Träger'!H50)</f>
        <v>~</v>
      </c>
      <c r="I50" s="79" t="str">
        <f>IF('Belegliste Träger'!I50=0,"~",'Belegliste Träger'!I50)</f>
        <v>~</v>
      </c>
      <c r="J50" s="249" t="str">
        <f>IF('Belegliste Träger'!J50="","~",'Belegliste Träger'!J50)</f>
        <v>~</v>
      </c>
      <c r="K50" s="249" t="str">
        <f>IF('Belegliste Träger'!K50="","~",'Belegliste Träger'!K50)</f>
        <v>~</v>
      </c>
      <c r="L50" s="816" t="str">
        <f>IF('Belegliste Träger'!L50=0,"~",'Belegliste Träger'!L50)</f>
        <v>~</v>
      </c>
      <c r="M50" s="79" t="str">
        <f>IF('Belegliste Träger'!M50=0,"~",'Belegliste Träger'!M50)</f>
        <v>~</v>
      </c>
      <c r="N50" s="79" t="str">
        <f>IF('Belegliste Träger'!N50=0,"~",'Belegliste Träger'!N50)</f>
        <v>~</v>
      </c>
      <c r="O50" s="79" t="str">
        <f>IF('Belegliste Träger'!O50=0,"~",'Belegliste Träger'!O50)</f>
        <v>~</v>
      </c>
      <c r="P50" s="247"/>
      <c r="Q50" s="244"/>
      <c r="R50" s="108"/>
      <c r="S50" s="287"/>
      <c r="T50" s="248">
        <f t="shared" si="0"/>
        <v>0</v>
      </c>
      <c r="U50" s="246"/>
      <c r="V50" s="244"/>
      <c r="W50" s="244" t="s">
        <v>50</v>
      </c>
      <c r="X50" s="108"/>
      <c r="Y50" s="108"/>
      <c r="Z50" s="244"/>
    </row>
    <row r="51" spans="1:26" s="106" customFormat="1" ht="30" customHeight="1" x14ac:dyDescent="0.3">
      <c r="A51" s="79" t="str">
        <f>'Belegliste Träger'!A51</f>
        <v/>
      </c>
      <c r="B51" s="210" t="str">
        <f>IF('Belegliste Träger'!B51=0,"-",'Belegliste Träger'!B51)</f>
        <v/>
      </c>
      <c r="C51" s="209" t="str">
        <f>IF('Belegliste Träger'!C51=0,"~",'Belegliste Träger'!C51)</f>
        <v>~</v>
      </c>
      <c r="D51" s="79" t="str">
        <f>IF('Belegliste Träger'!D51=0,"~",'Belegliste Träger'!D51)</f>
        <v>~</v>
      </c>
      <c r="E51" s="127" t="str">
        <f>IF('Belegliste Träger'!E51=0,"~",'Belegliste Träger'!E51)</f>
        <v>~</v>
      </c>
      <c r="F51" s="109" t="str">
        <f>IF('Belegliste Träger'!F51=0,"~",'Belegliste Träger'!F51)</f>
        <v>~</v>
      </c>
      <c r="G51" s="109" t="str">
        <f>IF('Belegliste Träger'!G51=0,"~",'Belegliste Träger'!G51)</f>
        <v>~</v>
      </c>
      <c r="H51" s="79" t="str">
        <f>IF('Belegliste Träger'!H51=0,"~",'Belegliste Träger'!H51)</f>
        <v>~</v>
      </c>
      <c r="I51" s="79" t="str">
        <f>IF('Belegliste Träger'!I51=0,"~",'Belegliste Träger'!I51)</f>
        <v>~</v>
      </c>
      <c r="J51" s="249" t="str">
        <f>IF('Belegliste Träger'!J51="","~",'Belegliste Träger'!J51)</f>
        <v>~</v>
      </c>
      <c r="K51" s="249" t="str">
        <f>IF('Belegliste Träger'!K51="","~",'Belegliste Träger'!K51)</f>
        <v>~</v>
      </c>
      <c r="L51" s="816" t="str">
        <f>IF('Belegliste Träger'!L51=0,"~",'Belegliste Träger'!L51)</f>
        <v>~</v>
      </c>
      <c r="M51" s="79" t="str">
        <f>IF('Belegliste Träger'!M51=0,"~",'Belegliste Träger'!M51)</f>
        <v>~</v>
      </c>
      <c r="N51" s="79" t="str">
        <f>IF('Belegliste Träger'!N51=0,"~",'Belegliste Träger'!N51)</f>
        <v>~</v>
      </c>
      <c r="O51" s="79" t="str">
        <f>IF('Belegliste Träger'!O51=0,"~",'Belegliste Träger'!O51)</f>
        <v>~</v>
      </c>
      <c r="P51" s="247"/>
      <c r="Q51" s="244"/>
      <c r="R51" s="108"/>
      <c r="S51" s="287"/>
      <c r="T51" s="248">
        <f t="shared" si="0"/>
        <v>0</v>
      </c>
      <c r="U51" s="246"/>
      <c r="V51" s="244"/>
      <c r="W51" s="244" t="s">
        <v>50</v>
      </c>
      <c r="X51" s="108"/>
      <c r="Y51" s="108"/>
      <c r="Z51" s="244"/>
    </row>
    <row r="52" spans="1:26" s="106" customFormat="1" ht="30" customHeight="1" x14ac:dyDescent="0.3">
      <c r="A52" s="79" t="str">
        <f>'Belegliste Träger'!A52</f>
        <v/>
      </c>
      <c r="B52" s="210" t="str">
        <f>IF('Belegliste Träger'!B52=0,"-",'Belegliste Träger'!B52)</f>
        <v/>
      </c>
      <c r="C52" s="209" t="str">
        <f>IF('Belegliste Träger'!C52=0,"~",'Belegliste Träger'!C52)</f>
        <v>~</v>
      </c>
      <c r="D52" s="79" t="str">
        <f>IF('Belegliste Träger'!D52=0,"~",'Belegliste Träger'!D52)</f>
        <v>~</v>
      </c>
      <c r="E52" s="127" t="str">
        <f>IF('Belegliste Träger'!E52=0,"~",'Belegliste Träger'!E52)</f>
        <v>~</v>
      </c>
      <c r="F52" s="109" t="str">
        <f>IF('Belegliste Träger'!F52=0,"~",'Belegliste Träger'!F52)</f>
        <v>~</v>
      </c>
      <c r="G52" s="109" t="str">
        <f>IF('Belegliste Träger'!G52=0,"~",'Belegliste Träger'!G52)</f>
        <v>~</v>
      </c>
      <c r="H52" s="79" t="str">
        <f>IF('Belegliste Träger'!H52=0,"~",'Belegliste Träger'!H52)</f>
        <v>~</v>
      </c>
      <c r="I52" s="79" t="str">
        <f>IF('Belegliste Träger'!I52=0,"~",'Belegliste Träger'!I52)</f>
        <v>~</v>
      </c>
      <c r="J52" s="249" t="str">
        <f>IF('Belegliste Träger'!J52="","~",'Belegliste Träger'!J52)</f>
        <v>~</v>
      </c>
      <c r="K52" s="249" t="str">
        <f>IF('Belegliste Träger'!K52="","~",'Belegliste Träger'!K52)</f>
        <v>~</v>
      </c>
      <c r="L52" s="816" t="str">
        <f>IF('Belegliste Träger'!L52=0,"~",'Belegliste Träger'!L52)</f>
        <v>~</v>
      </c>
      <c r="M52" s="79" t="str">
        <f>IF('Belegliste Träger'!M52=0,"~",'Belegliste Träger'!M52)</f>
        <v>~</v>
      </c>
      <c r="N52" s="79" t="str">
        <f>IF('Belegliste Träger'!N52=0,"~",'Belegliste Träger'!N52)</f>
        <v>~</v>
      </c>
      <c r="O52" s="79" t="str">
        <f>IF('Belegliste Träger'!O52=0,"~",'Belegliste Träger'!O52)</f>
        <v>~</v>
      </c>
      <c r="P52" s="247"/>
      <c r="Q52" s="244"/>
      <c r="R52" s="108"/>
      <c r="S52" s="287"/>
      <c r="T52" s="248">
        <f t="shared" si="0"/>
        <v>0</v>
      </c>
      <c r="U52" s="246"/>
      <c r="V52" s="244"/>
      <c r="W52" s="244" t="s">
        <v>50</v>
      </c>
      <c r="X52" s="108"/>
      <c r="Y52" s="108"/>
      <c r="Z52" s="244"/>
    </row>
    <row r="53" spans="1:26" s="106" customFormat="1" ht="30" customHeight="1" x14ac:dyDescent="0.3">
      <c r="A53" s="79" t="str">
        <f>'Belegliste Träger'!A53</f>
        <v/>
      </c>
      <c r="B53" s="210" t="str">
        <f>IF('Belegliste Träger'!B53=0,"-",'Belegliste Träger'!B53)</f>
        <v/>
      </c>
      <c r="C53" s="209" t="str">
        <f>IF('Belegliste Träger'!C53=0,"~",'Belegliste Träger'!C53)</f>
        <v>~</v>
      </c>
      <c r="D53" s="79" t="str">
        <f>IF('Belegliste Träger'!D53=0,"~",'Belegliste Träger'!D53)</f>
        <v>~</v>
      </c>
      <c r="E53" s="127" t="str">
        <f>IF('Belegliste Träger'!E53=0,"~",'Belegliste Träger'!E53)</f>
        <v>~</v>
      </c>
      <c r="F53" s="109" t="str">
        <f>IF('Belegliste Träger'!F53=0,"~",'Belegliste Träger'!F53)</f>
        <v>~</v>
      </c>
      <c r="G53" s="109" t="str">
        <f>IF('Belegliste Träger'!G53=0,"~",'Belegliste Träger'!G53)</f>
        <v>~</v>
      </c>
      <c r="H53" s="79" t="str">
        <f>IF('Belegliste Träger'!H53=0,"~",'Belegliste Träger'!H53)</f>
        <v>~</v>
      </c>
      <c r="I53" s="79" t="str">
        <f>IF('Belegliste Träger'!I53=0,"~",'Belegliste Träger'!I53)</f>
        <v>~</v>
      </c>
      <c r="J53" s="249" t="str">
        <f>IF('Belegliste Träger'!J53="","~",'Belegliste Träger'!J53)</f>
        <v>~</v>
      </c>
      <c r="K53" s="249" t="str">
        <f>IF('Belegliste Träger'!K53="","~",'Belegliste Träger'!K53)</f>
        <v>~</v>
      </c>
      <c r="L53" s="816" t="str">
        <f>IF('Belegliste Träger'!L53=0,"~",'Belegliste Träger'!L53)</f>
        <v>~</v>
      </c>
      <c r="M53" s="79" t="str">
        <f>IF('Belegliste Träger'!M53=0,"~",'Belegliste Träger'!M53)</f>
        <v>~</v>
      </c>
      <c r="N53" s="79" t="str">
        <f>IF('Belegliste Träger'!N53=0,"~",'Belegliste Träger'!N53)</f>
        <v>~</v>
      </c>
      <c r="O53" s="79" t="str">
        <f>IF('Belegliste Träger'!O53=0,"~",'Belegliste Träger'!O53)</f>
        <v>~</v>
      </c>
      <c r="P53" s="247"/>
      <c r="Q53" s="244"/>
      <c r="R53" s="108"/>
      <c r="S53" s="287"/>
      <c r="T53" s="248">
        <f t="shared" si="0"/>
        <v>0</v>
      </c>
      <c r="U53" s="246"/>
      <c r="V53" s="244"/>
      <c r="W53" s="244" t="s">
        <v>50</v>
      </c>
      <c r="X53" s="108"/>
      <c r="Y53" s="108"/>
      <c r="Z53" s="244"/>
    </row>
    <row r="54" spans="1:26" s="106" customFormat="1" ht="30" customHeight="1" x14ac:dyDescent="0.3">
      <c r="A54" s="79" t="str">
        <f>'Belegliste Träger'!A54</f>
        <v/>
      </c>
      <c r="B54" s="210" t="str">
        <f>IF('Belegliste Träger'!B54=0,"-",'Belegliste Träger'!B54)</f>
        <v/>
      </c>
      <c r="C54" s="209" t="str">
        <f>IF('Belegliste Träger'!C54=0,"~",'Belegliste Träger'!C54)</f>
        <v>~</v>
      </c>
      <c r="D54" s="79" t="str">
        <f>IF('Belegliste Träger'!D54=0,"~",'Belegliste Träger'!D54)</f>
        <v>~</v>
      </c>
      <c r="E54" s="127" t="str">
        <f>IF('Belegliste Träger'!E54=0,"~",'Belegliste Träger'!E54)</f>
        <v>~</v>
      </c>
      <c r="F54" s="109" t="str">
        <f>IF('Belegliste Träger'!F54=0,"~",'Belegliste Träger'!F54)</f>
        <v>~</v>
      </c>
      <c r="G54" s="109" t="str">
        <f>IF('Belegliste Träger'!G54=0,"~",'Belegliste Träger'!G54)</f>
        <v>~</v>
      </c>
      <c r="H54" s="79" t="str">
        <f>IF('Belegliste Träger'!H54=0,"~",'Belegliste Träger'!H54)</f>
        <v>~</v>
      </c>
      <c r="I54" s="79" t="str">
        <f>IF('Belegliste Träger'!I54=0,"~",'Belegliste Träger'!I54)</f>
        <v>~</v>
      </c>
      <c r="J54" s="249" t="str">
        <f>IF('Belegliste Träger'!J54="","~",'Belegliste Träger'!J54)</f>
        <v>~</v>
      </c>
      <c r="K54" s="249" t="str">
        <f>IF('Belegliste Träger'!K54="","~",'Belegliste Träger'!K54)</f>
        <v>~</v>
      </c>
      <c r="L54" s="816" t="str">
        <f>IF('Belegliste Träger'!L54=0,"~",'Belegliste Träger'!L54)</f>
        <v>~</v>
      </c>
      <c r="M54" s="79" t="str">
        <f>IF('Belegliste Träger'!M54=0,"~",'Belegliste Träger'!M54)</f>
        <v>~</v>
      </c>
      <c r="N54" s="79" t="str">
        <f>IF('Belegliste Träger'!N54=0,"~",'Belegliste Träger'!N54)</f>
        <v>~</v>
      </c>
      <c r="O54" s="79" t="str">
        <f>IF('Belegliste Träger'!O54=0,"~",'Belegliste Träger'!O54)</f>
        <v>~</v>
      </c>
      <c r="P54" s="247"/>
      <c r="Q54" s="244"/>
      <c r="R54" s="108"/>
      <c r="S54" s="287"/>
      <c r="T54" s="248">
        <f t="shared" si="0"/>
        <v>0</v>
      </c>
      <c r="U54" s="246"/>
      <c r="V54" s="244"/>
      <c r="W54" s="244" t="s">
        <v>50</v>
      </c>
      <c r="X54" s="108"/>
      <c r="Y54" s="108"/>
      <c r="Z54" s="244"/>
    </row>
    <row r="55" spans="1:26" s="106" customFormat="1" ht="30" customHeight="1" x14ac:dyDescent="0.3">
      <c r="A55" s="79" t="str">
        <f>'Belegliste Träger'!A55</f>
        <v/>
      </c>
      <c r="B55" s="210" t="str">
        <f>IF('Belegliste Träger'!B55=0,"-",'Belegliste Träger'!B55)</f>
        <v/>
      </c>
      <c r="C55" s="209" t="str">
        <f>IF('Belegliste Träger'!C55=0,"~",'Belegliste Träger'!C55)</f>
        <v>~</v>
      </c>
      <c r="D55" s="79" t="str">
        <f>IF('Belegliste Träger'!D55=0,"~",'Belegliste Träger'!D55)</f>
        <v>~</v>
      </c>
      <c r="E55" s="127" t="str">
        <f>IF('Belegliste Träger'!E55=0,"~",'Belegliste Träger'!E55)</f>
        <v>~</v>
      </c>
      <c r="F55" s="109" t="str">
        <f>IF('Belegliste Träger'!F55=0,"~",'Belegliste Träger'!F55)</f>
        <v>~</v>
      </c>
      <c r="G55" s="109" t="str">
        <f>IF('Belegliste Träger'!G55=0,"~",'Belegliste Träger'!G55)</f>
        <v>~</v>
      </c>
      <c r="H55" s="79" t="str">
        <f>IF('Belegliste Träger'!H55=0,"~",'Belegliste Träger'!H55)</f>
        <v>~</v>
      </c>
      <c r="I55" s="79" t="str">
        <f>IF('Belegliste Träger'!I55=0,"~",'Belegliste Träger'!I55)</f>
        <v>~</v>
      </c>
      <c r="J55" s="249" t="str">
        <f>IF('Belegliste Träger'!J55="","~",'Belegliste Träger'!J55)</f>
        <v>~</v>
      </c>
      <c r="K55" s="249" t="str">
        <f>IF('Belegliste Träger'!K55="","~",'Belegliste Träger'!K55)</f>
        <v>~</v>
      </c>
      <c r="L55" s="816" t="str">
        <f>IF('Belegliste Träger'!L55=0,"~",'Belegliste Träger'!L55)</f>
        <v>~</v>
      </c>
      <c r="M55" s="79" t="str">
        <f>IF('Belegliste Träger'!M55=0,"~",'Belegliste Träger'!M55)</f>
        <v>~</v>
      </c>
      <c r="N55" s="79" t="str">
        <f>IF('Belegliste Träger'!N55=0,"~",'Belegliste Träger'!N55)</f>
        <v>~</v>
      </c>
      <c r="O55" s="79" t="str">
        <f>IF('Belegliste Träger'!O55=0,"~",'Belegliste Träger'!O55)</f>
        <v>~</v>
      </c>
      <c r="P55" s="247"/>
      <c r="Q55" s="244"/>
      <c r="R55" s="108"/>
      <c r="S55" s="287"/>
      <c r="T55" s="248">
        <f t="shared" si="0"/>
        <v>0</v>
      </c>
      <c r="U55" s="246"/>
      <c r="V55" s="244"/>
      <c r="W55" s="244" t="s">
        <v>50</v>
      </c>
      <c r="X55" s="108"/>
      <c r="Y55" s="108"/>
      <c r="Z55" s="244"/>
    </row>
    <row r="56" spans="1:26" s="106" customFormat="1" ht="30" customHeight="1" x14ac:dyDescent="0.3">
      <c r="A56" s="79" t="str">
        <f>'Belegliste Träger'!A56</f>
        <v/>
      </c>
      <c r="B56" s="210" t="str">
        <f>IF('Belegliste Träger'!B56=0,"-",'Belegliste Träger'!B56)</f>
        <v/>
      </c>
      <c r="C56" s="209" t="str">
        <f>IF('Belegliste Träger'!C56=0,"~",'Belegliste Träger'!C56)</f>
        <v>~</v>
      </c>
      <c r="D56" s="79" t="str">
        <f>IF('Belegliste Träger'!D56=0,"~",'Belegliste Träger'!D56)</f>
        <v>~</v>
      </c>
      <c r="E56" s="127" t="str">
        <f>IF('Belegliste Träger'!E56=0,"~",'Belegliste Träger'!E56)</f>
        <v>~</v>
      </c>
      <c r="F56" s="109" t="str">
        <f>IF('Belegliste Träger'!F56=0,"~",'Belegliste Träger'!F56)</f>
        <v>~</v>
      </c>
      <c r="G56" s="109" t="str">
        <f>IF('Belegliste Träger'!G56=0,"~",'Belegliste Träger'!G56)</f>
        <v>~</v>
      </c>
      <c r="H56" s="79" t="str">
        <f>IF('Belegliste Träger'!H56=0,"~",'Belegliste Träger'!H56)</f>
        <v>~</v>
      </c>
      <c r="I56" s="79" t="str">
        <f>IF('Belegliste Träger'!I56=0,"~",'Belegliste Träger'!I56)</f>
        <v>~</v>
      </c>
      <c r="J56" s="249" t="str">
        <f>IF('Belegliste Träger'!J56="","~",'Belegliste Träger'!J56)</f>
        <v>~</v>
      </c>
      <c r="K56" s="249" t="str">
        <f>IF('Belegliste Träger'!K56="","~",'Belegliste Träger'!K56)</f>
        <v>~</v>
      </c>
      <c r="L56" s="816" t="str">
        <f>IF('Belegliste Träger'!L56=0,"~",'Belegliste Träger'!L56)</f>
        <v>~</v>
      </c>
      <c r="M56" s="79" t="str">
        <f>IF('Belegliste Träger'!M56=0,"~",'Belegliste Träger'!M56)</f>
        <v>~</v>
      </c>
      <c r="N56" s="79" t="str">
        <f>IF('Belegliste Träger'!N56=0,"~",'Belegliste Träger'!N56)</f>
        <v>~</v>
      </c>
      <c r="O56" s="79" t="str">
        <f>IF('Belegliste Träger'!O56=0,"~",'Belegliste Träger'!O56)</f>
        <v>~</v>
      </c>
      <c r="P56" s="247"/>
      <c r="Q56" s="244"/>
      <c r="R56" s="108"/>
      <c r="S56" s="287"/>
      <c r="T56" s="248">
        <f t="shared" si="0"/>
        <v>0</v>
      </c>
      <c r="U56" s="246"/>
      <c r="V56" s="244"/>
      <c r="W56" s="244" t="s">
        <v>50</v>
      </c>
      <c r="X56" s="108"/>
      <c r="Y56" s="108"/>
      <c r="Z56" s="244"/>
    </row>
    <row r="57" spans="1:26" s="106" customFormat="1" ht="30" customHeight="1" x14ac:dyDescent="0.3">
      <c r="A57" s="79" t="str">
        <f>'Belegliste Träger'!A57</f>
        <v/>
      </c>
      <c r="B57" s="210" t="str">
        <f>IF('Belegliste Träger'!B57=0,"-",'Belegliste Träger'!B57)</f>
        <v/>
      </c>
      <c r="C57" s="209" t="str">
        <f>IF('Belegliste Träger'!C57=0,"~",'Belegliste Träger'!C57)</f>
        <v>~</v>
      </c>
      <c r="D57" s="79" t="str">
        <f>IF('Belegliste Träger'!D57=0,"~",'Belegliste Träger'!D57)</f>
        <v>~</v>
      </c>
      <c r="E57" s="127" t="str">
        <f>IF('Belegliste Träger'!E57=0,"~",'Belegliste Träger'!E57)</f>
        <v>~</v>
      </c>
      <c r="F57" s="109" t="str">
        <f>IF('Belegliste Träger'!F57=0,"~",'Belegliste Träger'!F57)</f>
        <v>~</v>
      </c>
      <c r="G57" s="109" t="str">
        <f>IF('Belegliste Träger'!G57=0,"~",'Belegliste Träger'!G57)</f>
        <v>~</v>
      </c>
      <c r="H57" s="79" t="str">
        <f>IF('Belegliste Träger'!H57=0,"~",'Belegliste Träger'!H57)</f>
        <v>~</v>
      </c>
      <c r="I57" s="79" t="str">
        <f>IF('Belegliste Träger'!I57=0,"~",'Belegliste Träger'!I57)</f>
        <v>~</v>
      </c>
      <c r="J57" s="249" t="str">
        <f>IF('Belegliste Träger'!J57="","~",'Belegliste Träger'!J57)</f>
        <v>~</v>
      </c>
      <c r="K57" s="249" t="str">
        <f>IF('Belegliste Träger'!K57="","~",'Belegliste Träger'!K57)</f>
        <v>~</v>
      </c>
      <c r="L57" s="816" t="str">
        <f>IF('Belegliste Träger'!L57=0,"~",'Belegliste Träger'!L57)</f>
        <v>~</v>
      </c>
      <c r="M57" s="79" t="str">
        <f>IF('Belegliste Träger'!M57=0,"~",'Belegliste Träger'!M57)</f>
        <v>~</v>
      </c>
      <c r="N57" s="79" t="str">
        <f>IF('Belegliste Träger'!N57=0,"~",'Belegliste Träger'!N57)</f>
        <v>~</v>
      </c>
      <c r="O57" s="79" t="str">
        <f>IF('Belegliste Träger'!O57=0,"~",'Belegliste Träger'!O57)</f>
        <v>~</v>
      </c>
      <c r="P57" s="247"/>
      <c r="Q57" s="244"/>
      <c r="R57" s="108"/>
      <c r="S57" s="287"/>
      <c r="T57" s="248">
        <f t="shared" si="0"/>
        <v>0</v>
      </c>
      <c r="U57" s="246"/>
      <c r="V57" s="244"/>
      <c r="W57" s="244" t="s">
        <v>50</v>
      </c>
      <c r="X57" s="108"/>
      <c r="Y57" s="108"/>
      <c r="Z57" s="244"/>
    </row>
    <row r="58" spans="1:26" s="106" customFormat="1" ht="30" customHeight="1" x14ac:dyDescent="0.3">
      <c r="A58" s="79" t="str">
        <f>'Belegliste Träger'!A58</f>
        <v/>
      </c>
      <c r="B58" s="210" t="str">
        <f>IF('Belegliste Träger'!B58=0,"-",'Belegliste Träger'!B58)</f>
        <v/>
      </c>
      <c r="C58" s="209" t="str">
        <f>IF('Belegliste Träger'!C58=0,"~",'Belegliste Träger'!C58)</f>
        <v>~</v>
      </c>
      <c r="D58" s="79" t="str">
        <f>IF('Belegliste Träger'!D58=0,"~",'Belegliste Träger'!D58)</f>
        <v>~</v>
      </c>
      <c r="E58" s="127" t="str">
        <f>IF('Belegliste Träger'!E58=0,"~",'Belegliste Träger'!E58)</f>
        <v>~</v>
      </c>
      <c r="F58" s="109" t="str">
        <f>IF('Belegliste Träger'!F58=0,"~",'Belegliste Träger'!F58)</f>
        <v>~</v>
      </c>
      <c r="G58" s="109" t="str">
        <f>IF('Belegliste Träger'!G58=0,"~",'Belegliste Träger'!G58)</f>
        <v>~</v>
      </c>
      <c r="H58" s="79" t="str">
        <f>IF('Belegliste Träger'!H58=0,"~",'Belegliste Träger'!H58)</f>
        <v>~</v>
      </c>
      <c r="I58" s="79" t="str">
        <f>IF('Belegliste Träger'!I58=0,"~",'Belegliste Träger'!I58)</f>
        <v>~</v>
      </c>
      <c r="J58" s="249" t="str">
        <f>IF('Belegliste Träger'!J58="","~",'Belegliste Träger'!J58)</f>
        <v>~</v>
      </c>
      <c r="K58" s="249" t="str">
        <f>IF('Belegliste Träger'!K58="","~",'Belegliste Träger'!K58)</f>
        <v>~</v>
      </c>
      <c r="L58" s="816" t="str">
        <f>IF('Belegliste Träger'!L58=0,"~",'Belegliste Träger'!L58)</f>
        <v>~</v>
      </c>
      <c r="M58" s="79" t="str">
        <f>IF('Belegliste Träger'!M58=0,"~",'Belegliste Träger'!M58)</f>
        <v>~</v>
      </c>
      <c r="N58" s="79" t="str">
        <f>IF('Belegliste Träger'!N58=0,"~",'Belegliste Träger'!N58)</f>
        <v>~</v>
      </c>
      <c r="O58" s="79" t="str">
        <f>IF('Belegliste Träger'!O58=0,"~",'Belegliste Träger'!O58)</f>
        <v>~</v>
      </c>
      <c r="P58" s="247"/>
      <c r="Q58" s="244"/>
      <c r="R58" s="108"/>
      <c r="S58" s="287"/>
      <c r="T58" s="248">
        <f t="shared" si="0"/>
        <v>0</v>
      </c>
      <c r="U58" s="246"/>
      <c r="V58" s="244"/>
      <c r="W58" s="244" t="s">
        <v>50</v>
      </c>
      <c r="X58" s="108"/>
      <c r="Y58" s="108"/>
      <c r="Z58" s="244"/>
    </row>
    <row r="59" spans="1:26" s="106" customFormat="1" ht="30" customHeight="1" x14ac:dyDescent="0.3">
      <c r="A59" s="79" t="str">
        <f>'Belegliste Träger'!A59</f>
        <v/>
      </c>
      <c r="B59" s="210" t="str">
        <f>IF('Belegliste Träger'!B59=0,"-",'Belegliste Träger'!B59)</f>
        <v/>
      </c>
      <c r="C59" s="209" t="str">
        <f>IF('Belegliste Träger'!C59=0,"~",'Belegliste Träger'!C59)</f>
        <v>~</v>
      </c>
      <c r="D59" s="79" t="str">
        <f>IF('Belegliste Träger'!D59=0,"~",'Belegliste Träger'!D59)</f>
        <v>~</v>
      </c>
      <c r="E59" s="127" t="str">
        <f>IF('Belegliste Träger'!E59=0,"~",'Belegliste Träger'!E59)</f>
        <v>~</v>
      </c>
      <c r="F59" s="109" t="str">
        <f>IF('Belegliste Träger'!F59=0,"~",'Belegliste Träger'!F59)</f>
        <v>~</v>
      </c>
      <c r="G59" s="109" t="str">
        <f>IF('Belegliste Träger'!G59=0,"~",'Belegliste Träger'!G59)</f>
        <v>~</v>
      </c>
      <c r="H59" s="79" t="str">
        <f>IF('Belegliste Träger'!H59=0,"~",'Belegliste Träger'!H59)</f>
        <v>~</v>
      </c>
      <c r="I59" s="79" t="str">
        <f>IF('Belegliste Träger'!I59=0,"~",'Belegliste Träger'!I59)</f>
        <v>~</v>
      </c>
      <c r="J59" s="249" t="str">
        <f>IF('Belegliste Träger'!J59="","~",'Belegliste Träger'!J59)</f>
        <v>~</v>
      </c>
      <c r="K59" s="249" t="str">
        <f>IF('Belegliste Träger'!K59="","~",'Belegliste Träger'!K59)</f>
        <v>~</v>
      </c>
      <c r="L59" s="816" t="str">
        <f>IF('Belegliste Träger'!L59=0,"~",'Belegliste Träger'!L59)</f>
        <v>~</v>
      </c>
      <c r="M59" s="79" t="str">
        <f>IF('Belegliste Träger'!M59=0,"~",'Belegliste Träger'!M59)</f>
        <v>~</v>
      </c>
      <c r="N59" s="79" t="str">
        <f>IF('Belegliste Träger'!N59=0,"~",'Belegliste Träger'!N59)</f>
        <v>~</v>
      </c>
      <c r="O59" s="79" t="str">
        <f>IF('Belegliste Träger'!O59=0,"~",'Belegliste Träger'!O59)</f>
        <v>~</v>
      </c>
      <c r="P59" s="247"/>
      <c r="Q59" s="244"/>
      <c r="R59" s="108"/>
      <c r="S59" s="287"/>
      <c r="T59" s="248">
        <f t="shared" si="0"/>
        <v>0</v>
      </c>
      <c r="U59" s="246"/>
      <c r="V59" s="244"/>
      <c r="W59" s="244" t="s">
        <v>50</v>
      </c>
      <c r="X59" s="108"/>
      <c r="Y59" s="108"/>
      <c r="Z59" s="244"/>
    </row>
    <row r="60" spans="1:26" s="106" customFormat="1" ht="30" customHeight="1" x14ac:dyDescent="0.3">
      <c r="A60" s="79" t="str">
        <f>'Belegliste Träger'!A60</f>
        <v/>
      </c>
      <c r="B60" s="210" t="str">
        <f>IF('Belegliste Träger'!B60=0,"-",'Belegliste Träger'!B60)</f>
        <v/>
      </c>
      <c r="C60" s="209" t="str">
        <f>IF('Belegliste Träger'!C60=0,"~",'Belegliste Träger'!C60)</f>
        <v>~</v>
      </c>
      <c r="D60" s="79" t="str">
        <f>IF('Belegliste Träger'!D60=0,"~",'Belegliste Träger'!D60)</f>
        <v>~</v>
      </c>
      <c r="E60" s="127" t="str">
        <f>IF('Belegliste Träger'!E60=0,"~",'Belegliste Träger'!E60)</f>
        <v>~</v>
      </c>
      <c r="F60" s="109" t="str">
        <f>IF('Belegliste Träger'!F60=0,"~",'Belegliste Träger'!F60)</f>
        <v>~</v>
      </c>
      <c r="G60" s="109" t="str">
        <f>IF('Belegliste Träger'!G60=0,"~",'Belegliste Träger'!G60)</f>
        <v>~</v>
      </c>
      <c r="H60" s="79" t="str">
        <f>IF('Belegliste Träger'!H60=0,"~",'Belegliste Träger'!H60)</f>
        <v>~</v>
      </c>
      <c r="I60" s="79" t="str">
        <f>IF('Belegliste Träger'!I60=0,"~",'Belegliste Träger'!I60)</f>
        <v>~</v>
      </c>
      <c r="J60" s="249" t="str">
        <f>IF('Belegliste Träger'!J60="","~",'Belegliste Träger'!J60)</f>
        <v>~</v>
      </c>
      <c r="K60" s="249" t="str">
        <f>IF('Belegliste Träger'!K60="","~",'Belegliste Träger'!K60)</f>
        <v>~</v>
      </c>
      <c r="L60" s="816" t="str">
        <f>IF('Belegliste Träger'!L60=0,"~",'Belegliste Träger'!L60)</f>
        <v>~</v>
      </c>
      <c r="M60" s="79" t="str">
        <f>IF('Belegliste Träger'!M60=0,"~",'Belegliste Träger'!M60)</f>
        <v>~</v>
      </c>
      <c r="N60" s="79" t="str">
        <f>IF('Belegliste Träger'!N60=0,"~",'Belegliste Träger'!N60)</f>
        <v>~</v>
      </c>
      <c r="O60" s="79" t="str">
        <f>IF('Belegliste Träger'!O60=0,"~",'Belegliste Träger'!O60)</f>
        <v>~</v>
      </c>
      <c r="P60" s="247"/>
      <c r="Q60" s="244"/>
      <c r="R60" s="108"/>
      <c r="S60" s="287"/>
      <c r="T60" s="248">
        <f t="shared" si="0"/>
        <v>0</v>
      </c>
      <c r="U60" s="246"/>
      <c r="V60" s="244"/>
      <c r="W60" s="244" t="s">
        <v>50</v>
      </c>
      <c r="X60" s="108"/>
      <c r="Y60" s="108"/>
      <c r="Z60" s="244"/>
    </row>
    <row r="61" spans="1:26" s="106" customFormat="1" ht="30" customHeight="1" x14ac:dyDescent="0.3">
      <c r="A61" s="79" t="str">
        <f>'Belegliste Träger'!A61</f>
        <v/>
      </c>
      <c r="B61" s="210" t="str">
        <f>IF('Belegliste Träger'!B61=0,"-",'Belegliste Träger'!B61)</f>
        <v/>
      </c>
      <c r="C61" s="209" t="str">
        <f>IF('Belegliste Träger'!C61=0,"~",'Belegliste Träger'!C61)</f>
        <v>~</v>
      </c>
      <c r="D61" s="79" t="str">
        <f>IF('Belegliste Träger'!D61=0,"~",'Belegliste Träger'!D61)</f>
        <v>~</v>
      </c>
      <c r="E61" s="127" t="str">
        <f>IF('Belegliste Träger'!E61=0,"~",'Belegliste Träger'!E61)</f>
        <v>~</v>
      </c>
      <c r="F61" s="109" t="str">
        <f>IF('Belegliste Träger'!F61=0,"~",'Belegliste Träger'!F61)</f>
        <v>~</v>
      </c>
      <c r="G61" s="109" t="str">
        <f>IF('Belegliste Träger'!G61=0,"~",'Belegliste Träger'!G61)</f>
        <v>~</v>
      </c>
      <c r="H61" s="79" t="str">
        <f>IF('Belegliste Träger'!H61=0,"~",'Belegliste Träger'!H61)</f>
        <v>~</v>
      </c>
      <c r="I61" s="79" t="str">
        <f>IF('Belegliste Träger'!I61=0,"~",'Belegliste Träger'!I61)</f>
        <v>~</v>
      </c>
      <c r="J61" s="249" t="str">
        <f>IF('Belegliste Träger'!J61="","~",'Belegliste Träger'!J61)</f>
        <v>~</v>
      </c>
      <c r="K61" s="249" t="str">
        <f>IF('Belegliste Träger'!K61="","~",'Belegliste Träger'!K61)</f>
        <v>~</v>
      </c>
      <c r="L61" s="816" t="str">
        <f>IF('Belegliste Träger'!L61=0,"~",'Belegliste Träger'!L61)</f>
        <v>~</v>
      </c>
      <c r="M61" s="79" t="str">
        <f>IF('Belegliste Träger'!M61=0,"~",'Belegliste Träger'!M61)</f>
        <v>~</v>
      </c>
      <c r="N61" s="79" t="str">
        <f>IF('Belegliste Träger'!N61=0,"~",'Belegliste Träger'!N61)</f>
        <v>~</v>
      </c>
      <c r="O61" s="79" t="str">
        <f>IF('Belegliste Träger'!O61=0,"~",'Belegliste Träger'!O61)</f>
        <v>~</v>
      </c>
      <c r="P61" s="247"/>
      <c r="Q61" s="244"/>
      <c r="R61" s="108"/>
      <c r="S61" s="287"/>
      <c r="T61" s="248">
        <f t="shared" si="0"/>
        <v>0</v>
      </c>
      <c r="U61" s="246"/>
      <c r="V61" s="244"/>
      <c r="W61" s="244" t="s">
        <v>50</v>
      </c>
      <c r="X61" s="108"/>
      <c r="Y61" s="108"/>
      <c r="Z61" s="244"/>
    </row>
    <row r="62" spans="1:26" s="106" customFormat="1" ht="30" customHeight="1" x14ac:dyDescent="0.3">
      <c r="A62" s="79" t="str">
        <f>'Belegliste Träger'!A62</f>
        <v/>
      </c>
      <c r="B62" s="210" t="str">
        <f>IF('Belegliste Träger'!B62=0,"-",'Belegliste Träger'!B62)</f>
        <v/>
      </c>
      <c r="C62" s="209" t="str">
        <f>IF('Belegliste Träger'!C62=0,"~",'Belegliste Träger'!C62)</f>
        <v>~</v>
      </c>
      <c r="D62" s="79" t="str">
        <f>IF('Belegliste Träger'!D62=0,"~",'Belegliste Träger'!D62)</f>
        <v>~</v>
      </c>
      <c r="E62" s="127" t="str">
        <f>IF('Belegliste Träger'!E62=0,"~",'Belegliste Träger'!E62)</f>
        <v>~</v>
      </c>
      <c r="F62" s="109" t="str">
        <f>IF('Belegliste Träger'!F62=0,"~",'Belegliste Träger'!F62)</f>
        <v>~</v>
      </c>
      <c r="G62" s="109" t="str">
        <f>IF('Belegliste Träger'!G62=0,"~",'Belegliste Träger'!G62)</f>
        <v>~</v>
      </c>
      <c r="H62" s="79" t="str">
        <f>IF('Belegliste Träger'!H62=0,"~",'Belegliste Träger'!H62)</f>
        <v>~</v>
      </c>
      <c r="I62" s="79" t="str">
        <f>IF('Belegliste Träger'!I62=0,"~",'Belegliste Träger'!I62)</f>
        <v>~</v>
      </c>
      <c r="J62" s="249" t="str">
        <f>IF('Belegliste Träger'!J62="","~",'Belegliste Träger'!J62)</f>
        <v>~</v>
      </c>
      <c r="K62" s="249" t="str">
        <f>IF('Belegliste Träger'!K62="","~",'Belegliste Träger'!K62)</f>
        <v>~</v>
      </c>
      <c r="L62" s="816" t="str">
        <f>IF('Belegliste Träger'!L62=0,"~",'Belegliste Träger'!L62)</f>
        <v>~</v>
      </c>
      <c r="M62" s="79" t="str">
        <f>IF('Belegliste Träger'!M62=0,"~",'Belegliste Träger'!M62)</f>
        <v>~</v>
      </c>
      <c r="N62" s="79" t="str">
        <f>IF('Belegliste Träger'!N62=0,"~",'Belegliste Träger'!N62)</f>
        <v>~</v>
      </c>
      <c r="O62" s="79" t="str">
        <f>IF('Belegliste Träger'!O62=0,"~",'Belegliste Träger'!O62)</f>
        <v>~</v>
      </c>
      <c r="P62" s="247"/>
      <c r="Q62" s="244"/>
      <c r="R62" s="108"/>
      <c r="S62" s="287"/>
      <c r="T62" s="248">
        <f t="shared" si="0"/>
        <v>0</v>
      </c>
      <c r="U62" s="246"/>
      <c r="V62" s="244"/>
      <c r="W62" s="244" t="s">
        <v>50</v>
      </c>
      <c r="X62" s="108"/>
      <c r="Y62" s="108"/>
      <c r="Z62" s="244"/>
    </row>
    <row r="63" spans="1:26" s="106" customFormat="1" ht="30" customHeight="1" x14ac:dyDescent="0.3">
      <c r="A63" s="79" t="str">
        <f>'Belegliste Träger'!A63</f>
        <v/>
      </c>
      <c r="B63" s="210" t="str">
        <f>IF('Belegliste Träger'!B63=0,"-",'Belegliste Träger'!B63)</f>
        <v/>
      </c>
      <c r="C63" s="209" t="str">
        <f>IF('Belegliste Träger'!C63=0,"~",'Belegliste Träger'!C63)</f>
        <v>~</v>
      </c>
      <c r="D63" s="79" t="str">
        <f>IF('Belegliste Träger'!D63=0,"~",'Belegliste Träger'!D63)</f>
        <v>~</v>
      </c>
      <c r="E63" s="127" t="str">
        <f>IF('Belegliste Träger'!E63=0,"~",'Belegliste Träger'!E63)</f>
        <v>~</v>
      </c>
      <c r="F63" s="109" t="str">
        <f>IF('Belegliste Träger'!F63=0,"~",'Belegliste Träger'!F63)</f>
        <v>~</v>
      </c>
      <c r="G63" s="109" t="str">
        <f>IF('Belegliste Träger'!G63=0,"~",'Belegliste Träger'!G63)</f>
        <v>~</v>
      </c>
      <c r="H63" s="79" t="str">
        <f>IF('Belegliste Träger'!H63=0,"~",'Belegliste Träger'!H63)</f>
        <v>~</v>
      </c>
      <c r="I63" s="79" t="str">
        <f>IF('Belegliste Träger'!I63=0,"~",'Belegliste Träger'!I63)</f>
        <v>~</v>
      </c>
      <c r="J63" s="249" t="str">
        <f>IF('Belegliste Träger'!J63="","~",'Belegliste Träger'!J63)</f>
        <v>~</v>
      </c>
      <c r="K63" s="249" t="str">
        <f>IF('Belegliste Träger'!K63="","~",'Belegliste Träger'!K63)</f>
        <v>~</v>
      </c>
      <c r="L63" s="816" t="str">
        <f>IF('Belegliste Träger'!L63=0,"~",'Belegliste Träger'!L63)</f>
        <v>~</v>
      </c>
      <c r="M63" s="79" t="str">
        <f>IF('Belegliste Träger'!M63=0,"~",'Belegliste Träger'!M63)</f>
        <v>~</v>
      </c>
      <c r="N63" s="79" t="str">
        <f>IF('Belegliste Träger'!N63=0,"~",'Belegliste Träger'!N63)</f>
        <v>~</v>
      </c>
      <c r="O63" s="79" t="str">
        <f>IF('Belegliste Träger'!O63=0,"~",'Belegliste Träger'!O63)</f>
        <v>~</v>
      </c>
      <c r="P63" s="247"/>
      <c r="Q63" s="244"/>
      <c r="R63" s="108"/>
      <c r="S63" s="287"/>
      <c r="T63" s="248">
        <f t="shared" si="0"/>
        <v>0</v>
      </c>
      <c r="U63" s="246"/>
      <c r="V63" s="244"/>
      <c r="W63" s="244" t="s">
        <v>50</v>
      </c>
      <c r="X63" s="108"/>
      <c r="Y63" s="108"/>
      <c r="Z63" s="244"/>
    </row>
    <row r="64" spans="1:26" s="106" customFormat="1" ht="30" customHeight="1" x14ac:dyDescent="0.3">
      <c r="A64" s="79" t="str">
        <f>'Belegliste Träger'!A64</f>
        <v/>
      </c>
      <c r="B64" s="210" t="str">
        <f>IF('Belegliste Träger'!B64=0,"-",'Belegliste Träger'!B64)</f>
        <v/>
      </c>
      <c r="C64" s="209" t="str">
        <f>IF('Belegliste Träger'!C64=0,"~",'Belegliste Träger'!C64)</f>
        <v>~</v>
      </c>
      <c r="D64" s="79" t="str">
        <f>IF('Belegliste Träger'!D64=0,"~",'Belegliste Träger'!D64)</f>
        <v>~</v>
      </c>
      <c r="E64" s="127" t="str">
        <f>IF('Belegliste Träger'!E64=0,"~",'Belegliste Träger'!E64)</f>
        <v>~</v>
      </c>
      <c r="F64" s="109" t="str">
        <f>IF('Belegliste Träger'!F64=0,"~",'Belegliste Träger'!F64)</f>
        <v>~</v>
      </c>
      <c r="G64" s="109" t="str">
        <f>IF('Belegliste Träger'!G64=0,"~",'Belegliste Träger'!G64)</f>
        <v>~</v>
      </c>
      <c r="H64" s="79" t="str">
        <f>IF('Belegliste Träger'!H64=0,"~",'Belegliste Träger'!H64)</f>
        <v>~</v>
      </c>
      <c r="I64" s="79" t="str">
        <f>IF('Belegliste Träger'!I64=0,"~",'Belegliste Träger'!I64)</f>
        <v>~</v>
      </c>
      <c r="J64" s="249" t="str">
        <f>IF('Belegliste Träger'!J64="","~",'Belegliste Träger'!J64)</f>
        <v>~</v>
      </c>
      <c r="K64" s="249" t="str">
        <f>IF('Belegliste Träger'!K64="","~",'Belegliste Träger'!K64)</f>
        <v>~</v>
      </c>
      <c r="L64" s="816" t="str">
        <f>IF('Belegliste Träger'!L64=0,"~",'Belegliste Träger'!L64)</f>
        <v>~</v>
      </c>
      <c r="M64" s="79" t="str">
        <f>IF('Belegliste Träger'!M64=0,"~",'Belegliste Träger'!M64)</f>
        <v>~</v>
      </c>
      <c r="N64" s="79" t="str">
        <f>IF('Belegliste Träger'!N64=0,"~",'Belegliste Träger'!N64)</f>
        <v>~</v>
      </c>
      <c r="O64" s="79" t="str">
        <f>IF('Belegliste Träger'!O64=0,"~",'Belegliste Träger'!O64)</f>
        <v>~</v>
      </c>
      <c r="P64" s="247"/>
      <c r="Q64" s="244"/>
      <c r="R64" s="108"/>
      <c r="S64" s="287"/>
      <c r="T64" s="248">
        <f t="shared" si="0"/>
        <v>0</v>
      </c>
      <c r="U64" s="246"/>
      <c r="V64" s="244"/>
      <c r="W64" s="244" t="s">
        <v>50</v>
      </c>
      <c r="X64" s="108"/>
      <c r="Y64" s="108"/>
      <c r="Z64" s="244"/>
    </row>
    <row r="65" spans="1:26" s="106" customFormat="1" ht="30" customHeight="1" x14ac:dyDescent="0.3">
      <c r="A65" s="79" t="str">
        <f>'Belegliste Träger'!A65</f>
        <v/>
      </c>
      <c r="B65" s="210" t="str">
        <f>IF('Belegliste Träger'!B65=0,"-",'Belegliste Träger'!B65)</f>
        <v/>
      </c>
      <c r="C65" s="209" t="str">
        <f>IF('Belegliste Träger'!C65=0,"~",'Belegliste Träger'!C65)</f>
        <v>~</v>
      </c>
      <c r="D65" s="79" t="str">
        <f>IF('Belegliste Träger'!D65=0,"~",'Belegliste Träger'!D65)</f>
        <v>~</v>
      </c>
      <c r="E65" s="127" t="str">
        <f>IF('Belegliste Träger'!E65=0,"~",'Belegliste Träger'!E65)</f>
        <v>~</v>
      </c>
      <c r="F65" s="109" t="str">
        <f>IF('Belegliste Träger'!F65=0,"~",'Belegliste Träger'!F65)</f>
        <v>~</v>
      </c>
      <c r="G65" s="109" t="str">
        <f>IF('Belegliste Träger'!G65=0,"~",'Belegliste Träger'!G65)</f>
        <v>~</v>
      </c>
      <c r="H65" s="79" t="str">
        <f>IF('Belegliste Träger'!H65=0,"~",'Belegliste Träger'!H65)</f>
        <v>~</v>
      </c>
      <c r="I65" s="79" t="str">
        <f>IF('Belegliste Träger'!I65=0,"~",'Belegliste Träger'!I65)</f>
        <v>~</v>
      </c>
      <c r="J65" s="249" t="str">
        <f>IF('Belegliste Träger'!J65="","~",'Belegliste Träger'!J65)</f>
        <v>~</v>
      </c>
      <c r="K65" s="249" t="str">
        <f>IF('Belegliste Träger'!K65="","~",'Belegliste Träger'!K65)</f>
        <v>~</v>
      </c>
      <c r="L65" s="816" t="str">
        <f>IF('Belegliste Träger'!L65=0,"~",'Belegliste Träger'!L65)</f>
        <v>~</v>
      </c>
      <c r="M65" s="79" t="str">
        <f>IF('Belegliste Träger'!M65=0,"~",'Belegliste Träger'!M65)</f>
        <v>~</v>
      </c>
      <c r="N65" s="79" t="str">
        <f>IF('Belegliste Träger'!N65=0,"~",'Belegliste Träger'!N65)</f>
        <v>~</v>
      </c>
      <c r="O65" s="79" t="str">
        <f>IF('Belegliste Träger'!O65=0,"~",'Belegliste Träger'!O65)</f>
        <v>~</v>
      </c>
      <c r="P65" s="247"/>
      <c r="Q65" s="244"/>
      <c r="R65" s="108"/>
      <c r="S65" s="287"/>
      <c r="T65" s="248">
        <f t="shared" si="0"/>
        <v>0</v>
      </c>
      <c r="U65" s="246"/>
      <c r="V65" s="244"/>
      <c r="W65" s="244" t="s">
        <v>50</v>
      </c>
      <c r="X65" s="108"/>
      <c r="Y65" s="108"/>
      <c r="Z65" s="244"/>
    </row>
    <row r="66" spans="1:26" s="106" customFormat="1" ht="30" customHeight="1" x14ac:dyDescent="0.3">
      <c r="A66" s="79" t="str">
        <f>'Belegliste Träger'!A66</f>
        <v/>
      </c>
      <c r="B66" s="210" t="str">
        <f>IF('Belegliste Träger'!B66=0,"-",'Belegliste Träger'!B66)</f>
        <v/>
      </c>
      <c r="C66" s="209" t="str">
        <f>IF('Belegliste Träger'!C66=0,"~",'Belegliste Träger'!C66)</f>
        <v>~</v>
      </c>
      <c r="D66" s="79" t="str">
        <f>IF('Belegliste Träger'!D66=0,"~",'Belegliste Träger'!D66)</f>
        <v>~</v>
      </c>
      <c r="E66" s="127" t="str">
        <f>IF('Belegliste Träger'!E66=0,"~",'Belegliste Träger'!E66)</f>
        <v>~</v>
      </c>
      <c r="F66" s="109" t="str">
        <f>IF('Belegliste Träger'!F66=0,"~",'Belegliste Träger'!F66)</f>
        <v>~</v>
      </c>
      <c r="G66" s="109" t="str">
        <f>IF('Belegliste Träger'!G66=0,"~",'Belegliste Träger'!G66)</f>
        <v>~</v>
      </c>
      <c r="H66" s="79" t="str">
        <f>IF('Belegliste Träger'!H66=0,"~",'Belegliste Träger'!H66)</f>
        <v>~</v>
      </c>
      <c r="I66" s="79" t="str">
        <f>IF('Belegliste Träger'!I66=0,"~",'Belegliste Träger'!I66)</f>
        <v>~</v>
      </c>
      <c r="J66" s="249" t="str">
        <f>IF('Belegliste Träger'!J66="","~",'Belegliste Träger'!J66)</f>
        <v>~</v>
      </c>
      <c r="K66" s="249" t="str">
        <f>IF('Belegliste Träger'!K66="","~",'Belegliste Träger'!K66)</f>
        <v>~</v>
      </c>
      <c r="L66" s="816" t="str">
        <f>IF('Belegliste Träger'!L66=0,"~",'Belegliste Träger'!L66)</f>
        <v>~</v>
      </c>
      <c r="M66" s="79" t="str">
        <f>IF('Belegliste Träger'!M66=0,"~",'Belegliste Träger'!M66)</f>
        <v>~</v>
      </c>
      <c r="N66" s="79" t="str">
        <f>IF('Belegliste Träger'!N66=0,"~",'Belegliste Träger'!N66)</f>
        <v>~</v>
      </c>
      <c r="O66" s="79" t="str">
        <f>IF('Belegliste Träger'!O66=0,"~",'Belegliste Träger'!O66)</f>
        <v>~</v>
      </c>
      <c r="P66" s="247"/>
      <c r="Q66" s="244"/>
      <c r="R66" s="108"/>
      <c r="S66" s="287"/>
      <c r="T66" s="248">
        <f t="shared" si="0"/>
        <v>0</v>
      </c>
      <c r="U66" s="246"/>
      <c r="V66" s="244"/>
      <c r="W66" s="244" t="s">
        <v>50</v>
      </c>
      <c r="X66" s="108"/>
      <c r="Y66" s="108"/>
      <c r="Z66" s="244"/>
    </row>
    <row r="67" spans="1:26" s="106" customFormat="1" ht="30" customHeight="1" x14ac:dyDescent="0.3">
      <c r="A67" s="79" t="str">
        <f>'Belegliste Träger'!A67</f>
        <v/>
      </c>
      <c r="B67" s="210" t="str">
        <f>IF('Belegliste Träger'!B67=0,"-",'Belegliste Träger'!B67)</f>
        <v/>
      </c>
      <c r="C67" s="209" t="str">
        <f>IF('Belegliste Träger'!C67=0,"~",'Belegliste Träger'!C67)</f>
        <v>~</v>
      </c>
      <c r="D67" s="79" t="str">
        <f>IF('Belegliste Träger'!D67=0,"~",'Belegliste Träger'!D67)</f>
        <v>~</v>
      </c>
      <c r="E67" s="127" t="str">
        <f>IF('Belegliste Träger'!E67=0,"~",'Belegliste Träger'!E67)</f>
        <v>~</v>
      </c>
      <c r="F67" s="109" t="str">
        <f>IF('Belegliste Träger'!F67=0,"~",'Belegliste Träger'!F67)</f>
        <v>~</v>
      </c>
      <c r="G67" s="109" t="str">
        <f>IF('Belegliste Träger'!G67=0,"~",'Belegliste Träger'!G67)</f>
        <v>~</v>
      </c>
      <c r="H67" s="79" t="str">
        <f>IF('Belegliste Träger'!H67=0,"~",'Belegliste Träger'!H67)</f>
        <v>~</v>
      </c>
      <c r="I67" s="79" t="str">
        <f>IF('Belegliste Träger'!I67=0,"~",'Belegliste Träger'!I67)</f>
        <v>~</v>
      </c>
      <c r="J67" s="249" t="str">
        <f>IF('Belegliste Träger'!J67="","~",'Belegliste Träger'!J67)</f>
        <v>~</v>
      </c>
      <c r="K67" s="249" t="str">
        <f>IF('Belegliste Träger'!K67="","~",'Belegliste Träger'!K67)</f>
        <v>~</v>
      </c>
      <c r="L67" s="816" t="str">
        <f>IF('Belegliste Träger'!L67=0,"~",'Belegliste Träger'!L67)</f>
        <v>~</v>
      </c>
      <c r="M67" s="79" t="str">
        <f>IF('Belegliste Träger'!M67=0,"~",'Belegliste Träger'!M67)</f>
        <v>~</v>
      </c>
      <c r="N67" s="79" t="str">
        <f>IF('Belegliste Träger'!N67=0,"~",'Belegliste Träger'!N67)</f>
        <v>~</v>
      </c>
      <c r="O67" s="79" t="str">
        <f>IF('Belegliste Träger'!O67=0,"~",'Belegliste Träger'!O67)</f>
        <v>~</v>
      </c>
      <c r="P67" s="247"/>
      <c r="Q67" s="244"/>
      <c r="R67" s="108"/>
      <c r="S67" s="287"/>
      <c r="T67" s="248">
        <f t="shared" si="0"/>
        <v>0</v>
      </c>
      <c r="U67" s="246"/>
      <c r="V67" s="244"/>
      <c r="W67" s="244" t="s">
        <v>50</v>
      </c>
      <c r="X67" s="108"/>
      <c r="Y67" s="108"/>
      <c r="Z67" s="244"/>
    </row>
    <row r="68" spans="1:26" s="106" customFormat="1" ht="30" customHeight="1" x14ac:dyDescent="0.3">
      <c r="A68" s="79" t="str">
        <f>'Belegliste Träger'!A68</f>
        <v/>
      </c>
      <c r="B68" s="210" t="str">
        <f>IF('Belegliste Träger'!B68=0,"-",'Belegliste Träger'!B68)</f>
        <v/>
      </c>
      <c r="C68" s="209" t="str">
        <f>IF('Belegliste Träger'!C68=0,"~",'Belegliste Träger'!C68)</f>
        <v>~</v>
      </c>
      <c r="D68" s="79" t="str">
        <f>IF('Belegliste Träger'!D68=0,"~",'Belegliste Träger'!D68)</f>
        <v>~</v>
      </c>
      <c r="E68" s="127" t="str">
        <f>IF('Belegliste Träger'!E68=0,"~",'Belegliste Träger'!E68)</f>
        <v>~</v>
      </c>
      <c r="F68" s="109" t="str">
        <f>IF('Belegliste Träger'!F68=0,"~",'Belegliste Träger'!F68)</f>
        <v>~</v>
      </c>
      <c r="G68" s="109" t="str">
        <f>IF('Belegliste Träger'!G68=0,"~",'Belegliste Träger'!G68)</f>
        <v>~</v>
      </c>
      <c r="H68" s="79" t="str">
        <f>IF('Belegliste Träger'!H68=0,"~",'Belegliste Träger'!H68)</f>
        <v>~</v>
      </c>
      <c r="I68" s="79" t="str">
        <f>IF('Belegliste Träger'!I68=0,"~",'Belegliste Träger'!I68)</f>
        <v>~</v>
      </c>
      <c r="J68" s="249" t="str">
        <f>IF('Belegliste Träger'!J68="","~",'Belegliste Träger'!J68)</f>
        <v>~</v>
      </c>
      <c r="K68" s="249" t="str">
        <f>IF('Belegliste Träger'!K68="","~",'Belegliste Träger'!K68)</f>
        <v>~</v>
      </c>
      <c r="L68" s="816" t="str">
        <f>IF('Belegliste Träger'!L68=0,"~",'Belegliste Träger'!L68)</f>
        <v>~</v>
      </c>
      <c r="M68" s="79" t="str">
        <f>IF('Belegliste Träger'!M68=0,"~",'Belegliste Träger'!M68)</f>
        <v>~</v>
      </c>
      <c r="N68" s="79" t="str">
        <f>IF('Belegliste Träger'!N68=0,"~",'Belegliste Träger'!N68)</f>
        <v>~</v>
      </c>
      <c r="O68" s="79" t="str">
        <f>IF('Belegliste Träger'!O68=0,"~",'Belegliste Träger'!O68)</f>
        <v>~</v>
      </c>
      <c r="P68" s="247"/>
      <c r="Q68" s="244"/>
      <c r="R68" s="108"/>
      <c r="S68" s="287"/>
      <c r="T68" s="248">
        <f t="shared" si="0"/>
        <v>0</v>
      </c>
      <c r="U68" s="246"/>
      <c r="V68" s="244"/>
      <c r="W68" s="244" t="s">
        <v>50</v>
      </c>
      <c r="X68" s="108"/>
      <c r="Y68" s="108"/>
      <c r="Z68" s="244"/>
    </row>
    <row r="69" spans="1:26" s="106" customFormat="1" ht="30" customHeight="1" x14ac:dyDescent="0.3">
      <c r="A69" s="79" t="str">
        <f>'Belegliste Träger'!A69</f>
        <v/>
      </c>
      <c r="B69" s="210" t="str">
        <f>IF('Belegliste Träger'!B69=0,"-",'Belegliste Träger'!B69)</f>
        <v/>
      </c>
      <c r="C69" s="209" t="str">
        <f>IF('Belegliste Träger'!C69=0,"~",'Belegliste Träger'!C69)</f>
        <v>~</v>
      </c>
      <c r="D69" s="79" t="str">
        <f>IF('Belegliste Träger'!D69=0,"~",'Belegliste Träger'!D69)</f>
        <v>~</v>
      </c>
      <c r="E69" s="127" t="str">
        <f>IF('Belegliste Träger'!E69=0,"~",'Belegliste Träger'!E69)</f>
        <v>~</v>
      </c>
      <c r="F69" s="109" t="str">
        <f>IF('Belegliste Träger'!F69=0,"~",'Belegliste Träger'!F69)</f>
        <v>~</v>
      </c>
      <c r="G69" s="109" t="str">
        <f>IF('Belegliste Träger'!G69=0,"~",'Belegliste Träger'!G69)</f>
        <v>~</v>
      </c>
      <c r="H69" s="79" t="str">
        <f>IF('Belegliste Träger'!H69=0,"~",'Belegliste Träger'!H69)</f>
        <v>~</v>
      </c>
      <c r="I69" s="79" t="str">
        <f>IF('Belegliste Träger'!I69=0,"~",'Belegliste Träger'!I69)</f>
        <v>~</v>
      </c>
      <c r="J69" s="249" t="str">
        <f>IF('Belegliste Träger'!J69="","~",'Belegliste Träger'!J69)</f>
        <v>~</v>
      </c>
      <c r="K69" s="249" t="str">
        <f>IF('Belegliste Träger'!K69="","~",'Belegliste Träger'!K69)</f>
        <v>~</v>
      </c>
      <c r="L69" s="816" t="str">
        <f>IF('Belegliste Träger'!L69=0,"~",'Belegliste Träger'!L69)</f>
        <v>~</v>
      </c>
      <c r="M69" s="79" t="str">
        <f>IF('Belegliste Träger'!M69=0,"~",'Belegliste Träger'!M69)</f>
        <v>~</v>
      </c>
      <c r="N69" s="79" t="str">
        <f>IF('Belegliste Träger'!N69=0,"~",'Belegliste Träger'!N69)</f>
        <v>~</v>
      </c>
      <c r="O69" s="79" t="str">
        <f>IF('Belegliste Träger'!O69=0,"~",'Belegliste Träger'!O69)</f>
        <v>~</v>
      </c>
      <c r="P69" s="247"/>
      <c r="Q69" s="244"/>
      <c r="R69" s="108"/>
      <c r="S69" s="287"/>
      <c r="T69" s="248">
        <f t="shared" si="0"/>
        <v>0</v>
      </c>
      <c r="U69" s="246"/>
      <c r="V69" s="244"/>
      <c r="W69" s="244" t="s">
        <v>50</v>
      </c>
      <c r="X69" s="108"/>
      <c r="Y69" s="108"/>
      <c r="Z69" s="244"/>
    </row>
    <row r="70" spans="1:26" s="106" customFormat="1" ht="30" customHeight="1" x14ac:dyDescent="0.3">
      <c r="A70" s="79" t="str">
        <f>'Belegliste Träger'!A70</f>
        <v/>
      </c>
      <c r="B70" s="210" t="str">
        <f>IF('Belegliste Träger'!B70=0,"-",'Belegliste Träger'!B70)</f>
        <v/>
      </c>
      <c r="C70" s="209" t="str">
        <f>IF('Belegliste Träger'!C70=0,"~",'Belegliste Träger'!C70)</f>
        <v>~</v>
      </c>
      <c r="D70" s="79" t="str">
        <f>IF('Belegliste Träger'!D70=0,"~",'Belegliste Träger'!D70)</f>
        <v>~</v>
      </c>
      <c r="E70" s="127" t="str">
        <f>IF('Belegliste Träger'!E70=0,"~",'Belegliste Träger'!E70)</f>
        <v>~</v>
      </c>
      <c r="F70" s="109" t="str">
        <f>IF('Belegliste Träger'!F70=0,"~",'Belegliste Träger'!F70)</f>
        <v>~</v>
      </c>
      <c r="G70" s="109" t="str">
        <f>IF('Belegliste Träger'!G70=0,"~",'Belegliste Träger'!G70)</f>
        <v>~</v>
      </c>
      <c r="H70" s="79" t="str">
        <f>IF('Belegliste Träger'!H70=0,"~",'Belegliste Träger'!H70)</f>
        <v>~</v>
      </c>
      <c r="I70" s="79" t="str">
        <f>IF('Belegliste Träger'!I70=0,"~",'Belegliste Träger'!I70)</f>
        <v>~</v>
      </c>
      <c r="J70" s="249" t="str">
        <f>IF('Belegliste Träger'!J70="","~",'Belegliste Träger'!J70)</f>
        <v>~</v>
      </c>
      <c r="K70" s="249" t="str">
        <f>IF('Belegliste Träger'!K70="","~",'Belegliste Träger'!K70)</f>
        <v>~</v>
      </c>
      <c r="L70" s="816" t="str">
        <f>IF('Belegliste Träger'!L70=0,"~",'Belegliste Träger'!L70)</f>
        <v>~</v>
      </c>
      <c r="M70" s="79" t="str">
        <f>IF('Belegliste Träger'!M70=0,"~",'Belegliste Träger'!M70)</f>
        <v>~</v>
      </c>
      <c r="N70" s="79" t="str">
        <f>IF('Belegliste Träger'!N70=0,"~",'Belegliste Träger'!N70)</f>
        <v>~</v>
      </c>
      <c r="O70" s="79" t="str">
        <f>IF('Belegliste Träger'!O70=0,"~",'Belegliste Träger'!O70)</f>
        <v>~</v>
      </c>
      <c r="P70" s="247"/>
      <c r="Q70" s="244"/>
      <c r="R70" s="108"/>
      <c r="S70" s="287"/>
      <c r="T70" s="248">
        <f t="shared" si="0"/>
        <v>0</v>
      </c>
      <c r="U70" s="246"/>
      <c r="V70" s="244"/>
      <c r="W70" s="244" t="s">
        <v>50</v>
      </c>
      <c r="X70" s="108"/>
      <c r="Y70" s="108"/>
      <c r="Z70" s="244"/>
    </row>
    <row r="71" spans="1:26" s="106" customFormat="1" ht="30" customHeight="1" x14ac:dyDescent="0.3">
      <c r="A71" s="79" t="str">
        <f>'Belegliste Träger'!A71</f>
        <v/>
      </c>
      <c r="B71" s="210" t="str">
        <f>IF('Belegliste Träger'!B71=0,"-",'Belegliste Träger'!B71)</f>
        <v/>
      </c>
      <c r="C71" s="209" t="str">
        <f>IF('Belegliste Träger'!C71=0,"~",'Belegliste Träger'!C71)</f>
        <v>~</v>
      </c>
      <c r="D71" s="79" t="str">
        <f>IF('Belegliste Träger'!D71=0,"~",'Belegliste Träger'!D71)</f>
        <v>~</v>
      </c>
      <c r="E71" s="127" t="str">
        <f>IF('Belegliste Träger'!E71=0,"~",'Belegliste Träger'!E71)</f>
        <v>~</v>
      </c>
      <c r="F71" s="109" t="str">
        <f>IF('Belegliste Träger'!F71=0,"~",'Belegliste Träger'!F71)</f>
        <v>~</v>
      </c>
      <c r="G71" s="109" t="str">
        <f>IF('Belegliste Träger'!G71=0,"~",'Belegliste Träger'!G71)</f>
        <v>~</v>
      </c>
      <c r="H71" s="79" t="str">
        <f>IF('Belegliste Träger'!H71=0,"~",'Belegliste Träger'!H71)</f>
        <v>~</v>
      </c>
      <c r="I71" s="79" t="str">
        <f>IF('Belegliste Träger'!I71=0,"~",'Belegliste Träger'!I71)</f>
        <v>~</v>
      </c>
      <c r="J71" s="249" t="str">
        <f>IF('Belegliste Träger'!J71="","~",'Belegliste Träger'!J71)</f>
        <v>~</v>
      </c>
      <c r="K71" s="249" t="str">
        <f>IF('Belegliste Träger'!K71="","~",'Belegliste Träger'!K71)</f>
        <v>~</v>
      </c>
      <c r="L71" s="816" t="str">
        <f>IF('Belegliste Träger'!L71=0,"~",'Belegliste Träger'!L71)</f>
        <v>~</v>
      </c>
      <c r="M71" s="79" t="str">
        <f>IF('Belegliste Träger'!M71=0,"~",'Belegliste Träger'!M71)</f>
        <v>~</v>
      </c>
      <c r="N71" s="79" t="str">
        <f>IF('Belegliste Träger'!N71=0,"~",'Belegliste Träger'!N71)</f>
        <v>~</v>
      </c>
      <c r="O71" s="79" t="str">
        <f>IF('Belegliste Träger'!O71=0,"~",'Belegliste Träger'!O71)</f>
        <v>~</v>
      </c>
      <c r="P71" s="247"/>
      <c r="Q71" s="244"/>
      <c r="R71" s="108"/>
      <c r="S71" s="287"/>
      <c r="T71" s="248">
        <f t="shared" si="0"/>
        <v>0</v>
      </c>
      <c r="U71" s="246"/>
      <c r="V71" s="244"/>
      <c r="W71" s="244" t="s">
        <v>50</v>
      </c>
      <c r="X71" s="108"/>
      <c r="Y71" s="108"/>
      <c r="Z71" s="244"/>
    </row>
    <row r="72" spans="1:26" s="106" customFormat="1" ht="30" customHeight="1" x14ac:dyDescent="0.3">
      <c r="A72" s="79" t="str">
        <f>'Belegliste Träger'!A72</f>
        <v/>
      </c>
      <c r="B72" s="210" t="str">
        <f>IF('Belegliste Träger'!B72=0,"-",'Belegliste Träger'!B72)</f>
        <v/>
      </c>
      <c r="C72" s="209" t="str">
        <f>IF('Belegliste Träger'!C72=0,"~",'Belegliste Träger'!C72)</f>
        <v>~</v>
      </c>
      <c r="D72" s="79" t="str">
        <f>IF('Belegliste Träger'!D72=0,"~",'Belegliste Träger'!D72)</f>
        <v>~</v>
      </c>
      <c r="E72" s="127" t="str">
        <f>IF('Belegliste Träger'!E72=0,"~",'Belegliste Träger'!E72)</f>
        <v>~</v>
      </c>
      <c r="F72" s="109" t="str">
        <f>IF('Belegliste Träger'!F72=0,"~",'Belegliste Träger'!F72)</f>
        <v>~</v>
      </c>
      <c r="G72" s="109" t="str">
        <f>IF('Belegliste Träger'!G72=0,"~",'Belegliste Träger'!G72)</f>
        <v>~</v>
      </c>
      <c r="H72" s="79" t="str">
        <f>IF('Belegliste Träger'!H72=0,"~",'Belegliste Träger'!H72)</f>
        <v>~</v>
      </c>
      <c r="I72" s="79" t="str">
        <f>IF('Belegliste Träger'!I72=0,"~",'Belegliste Träger'!I72)</f>
        <v>~</v>
      </c>
      <c r="J72" s="249" t="str">
        <f>IF('Belegliste Träger'!J72="","~",'Belegliste Träger'!J72)</f>
        <v>~</v>
      </c>
      <c r="K72" s="249" t="str">
        <f>IF('Belegliste Träger'!K72="","~",'Belegliste Träger'!K72)</f>
        <v>~</v>
      </c>
      <c r="L72" s="816" t="str">
        <f>IF('Belegliste Träger'!L72=0,"~",'Belegliste Träger'!L72)</f>
        <v>~</v>
      </c>
      <c r="M72" s="79" t="str">
        <f>IF('Belegliste Träger'!M72=0,"~",'Belegliste Träger'!M72)</f>
        <v>~</v>
      </c>
      <c r="N72" s="79" t="str">
        <f>IF('Belegliste Träger'!N72=0,"~",'Belegliste Träger'!N72)</f>
        <v>~</v>
      </c>
      <c r="O72" s="79" t="str">
        <f>IF('Belegliste Träger'!O72=0,"~",'Belegliste Träger'!O72)</f>
        <v>~</v>
      </c>
      <c r="P72" s="247"/>
      <c r="Q72" s="244"/>
      <c r="R72" s="108"/>
      <c r="S72" s="287"/>
      <c r="T72" s="248">
        <f t="shared" si="0"/>
        <v>0</v>
      </c>
      <c r="U72" s="246"/>
      <c r="V72" s="244"/>
      <c r="W72" s="244" t="s">
        <v>50</v>
      </c>
      <c r="X72" s="108"/>
      <c r="Y72" s="108"/>
      <c r="Z72" s="244"/>
    </row>
    <row r="73" spans="1:26" s="106" customFormat="1" ht="30" customHeight="1" x14ac:dyDescent="0.3">
      <c r="A73" s="79" t="str">
        <f>'Belegliste Träger'!A73</f>
        <v/>
      </c>
      <c r="B73" s="210" t="str">
        <f>IF('Belegliste Träger'!B73=0,"-",'Belegliste Träger'!B73)</f>
        <v/>
      </c>
      <c r="C73" s="209" t="str">
        <f>IF('Belegliste Träger'!C73=0,"~",'Belegliste Träger'!C73)</f>
        <v>~</v>
      </c>
      <c r="D73" s="79" t="str">
        <f>IF('Belegliste Träger'!D73=0,"~",'Belegliste Träger'!D73)</f>
        <v>~</v>
      </c>
      <c r="E73" s="127" t="str">
        <f>IF('Belegliste Träger'!E73=0,"~",'Belegliste Träger'!E73)</f>
        <v>~</v>
      </c>
      <c r="F73" s="109" t="str">
        <f>IF('Belegliste Träger'!F73=0,"~",'Belegliste Träger'!F73)</f>
        <v>~</v>
      </c>
      <c r="G73" s="109" t="str">
        <f>IF('Belegliste Träger'!G73=0,"~",'Belegliste Träger'!G73)</f>
        <v>~</v>
      </c>
      <c r="H73" s="79" t="str">
        <f>IF('Belegliste Träger'!H73=0,"~",'Belegliste Träger'!H73)</f>
        <v>~</v>
      </c>
      <c r="I73" s="79" t="str">
        <f>IF('Belegliste Träger'!I73=0,"~",'Belegliste Träger'!I73)</f>
        <v>~</v>
      </c>
      <c r="J73" s="249" t="str">
        <f>IF('Belegliste Träger'!J73="","~",'Belegliste Träger'!J73)</f>
        <v>~</v>
      </c>
      <c r="K73" s="249" t="str">
        <f>IF('Belegliste Träger'!K73="","~",'Belegliste Träger'!K73)</f>
        <v>~</v>
      </c>
      <c r="L73" s="816" t="str">
        <f>IF('Belegliste Träger'!L73=0,"~",'Belegliste Träger'!L73)</f>
        <v>~</v>
      </c>
      <c r="M73" s="79" t="str">
        <f>IF('Belegliste Träger'!M73=0,"~",'Belegliste Träger'!M73)</f>
        <v>~</v>
      </c>
      <c r="N73" s="79" t="str">
        <f>IF('Belegliste Träger'!N73=0,"~",'Belegliste Träger'!N73)</f>
        <v>~</v>
      </c>
      <c r="O73" s="79" t="str">
        <f>IF('Belegliste Träger'!O73=0,"~",'Belegliste Träger'!O73)</f>
        <v>~</v>
      </c>
      <c r="P73" s="247"/>
      <c r="Q73" s="244"/>
      <c r="R73" s="108"/>
      <c r="S73" s="287"/>
      <c r="T73" s="248">
        <f t="shared" si="0"/>
        <v>0</v>
      </c>
      <c r="U73" s="246"/>
      <c r="V73" s="244"/>
      <c r="W73" s="244" t="s">
        <v>50</v>
      </c>
      <c r="X73" s="108"/>
      <c r="Y73" s="108"/>
      <c r="Z73" s="244"/>
    </row>
    <row r="74" spans="1:26" s="106" customFormat="1" ht="30" customHeight="1" x14ac:dyDescent="0.3">
      <c r="A74" s="79" t="str">
        <f>'Belegliste Träger'!A74</f>
        <v/>
      </c>
      <c r="B74" s="210" t="str">
        <f>IF('Belegliste Träger'!B74=0,"-",'Belegliste Träger'!B74)</f>
        <v/>
      </c>
      <c r="C74" s="209" t="str">
        <f>IF('Belegliste Träger'!C74=0,"~",'Belegliste Träger'!C74)</f>
        <v>~</v>
      </c>
      <c r="D74" s="79" t="str">
        <f>IF('Belegliste Träger'!D74=0,"~",'Belegliste Träger'!D74)</f>
        <v>~</v>
      </c>
      <c r="E74" s="127" t="str">
        <f>IF('Belegliste Träger'!E74=0,"~",'Belegliste Träger'!E74)</f>
        <v>~</v>
      </c>
      <c r="F74" s="109" t="str">
        <f>IF('Belegliste Träger'!F74=0,"~",'Belegliste Träger'!F74)</f>
        <v>~</v>
      </c>
      <c r="G74" s="109" t="str">
        <f>IF('Belegliste Träger'!G74=0,"~",'Belegliste Träger'!G74)</f>
        <v>~</v>
      </c>
      <c r="H74" s="79" t="str">
        <f>IF('Belegliste Träger'!H74=0,"~",'Belegliste Träger'!H74)</f>
        <v>~</v>
      </c>
      <c r="I74" s="79" t="str">
        <f>IF('Belegliste Träger'!I74=0,"~",'Belegliste Träger'!I74)</f>
        <v>~</v>
      </c>
      <c r="J74" s="249" t="str">
        <f>IF('Belegliste Träger'!J74="","~",'Belegliste Träger'!J74)</f>
        <v>~</v>
      </c>
      <c r="K74" s="249" t="str">
        <f>IF('Belegliste Träger'!K74="","~",'Belegliste Träger'!K74)</f>
        <v>~</v>
      </c>
      <c r="L74" s="816" t="str">
        <f>IF('Belegliste Träger'!L74=0,"~",'Belegliste Träger'!L74)</f>
        <v>~</v>
      </c>
      <c r="M74" s="79" t="str">
        <f>IF('Belegliste Träger'!M74=0,"~",'Belegliste Träger'!M74)</f>
        <v>~</v>
      </c>
      <c r="N74" s="79" t="str">
        <f>IF('Belegliste Träger'!N74=0,"~",'Belegliste Träger'!N74)</f>
        <v>~</v>
      </c>
      <c r="O74" s="79" t="str">
        <f>IF('Belegliste Träger'!O74=0,"~",'Belegliste Träger'!O74)</f>
        <v>~</v>
      </c>
      <c r="P74" s="247"/>
      <c r="Q74" s="244"/>
      <c r="R74" s="108"/>
      <c r="S74" s="287"/>
      <c r="T74" s="248">
        <f t="shared" si="0"/>
        <v>0</v>
      </c>
      <c r="U74" s="246"/>
      <c r="V74" s="244"/>
      <c r="W74" s="244" t="s">
        <v>50</v>
      </c>
      <c r="X74" s="108"/>
      <c r="Y74" s="108"/>
      <c r="Z74" s="244"/>
    </row>
    <row r="75" spans="1:26" s="106" customFormat="1" ht="30" customHeight="1" x14ac:dyDescent="0.3">
      <c r="A75" s="79" t="str">
        <f>'Belegliste Träger'!A75</f>
        <v/>
      </c>
      <c r="B75" s="210" t="str">
        <f>IF('Belegliste Träger'!B75=0,"-",'Belegliste Träger'!B75)</f>
        <v/>
      </c>
      <c r="C75" s="209" t="str">
        <f>IF('Belegliste Träger'!C75=0,"~",'Belegliste Träger'!C75)</f>
        <v>~</v>
      </c>
      <c r="D75" s="79" t="str">
        <f>IF('Belegliste Träger'!D75=0,"~",'Belegliste Träger'!D75)</f>
        <v>~</v>
      </c>
      <c r="E75" s="127" t="str">
        <f>IF('Belegliste Träger'!E75=0,"~",'Belegliste Träger'!E75)</f>
        <v>~</v>
      </c>
      <c r="F75" s="109" t="str">
        <f>IF('Belegliste Träger'!F75=0,"~",'Belegliste Träger'!F75)</f>
        <v>~</v>
      </c>
      <c r="G75" s="109" t="str">
        <f>IF('Belegliste Träger'!G75=0,"~",'Belegliste Träger'!G75)</f>
        <v>~</v>
      </c>
      <c r="H75" s="79" t="str">
        <f>IF('Belegliste Träger'!H75=0,"~",'Belegliste Träger'!H75)</f>
        <v>~</v>
      </c>
      <c r="I75" s="79" t="str">
        <f>IF('Belegliste Träger'!I75=0,"~",'Belegliste Träger'!I75)</f>
        <v>~</v>
      </c>
      <c r="J75" s="249" t="str">
        <f>IF('Belegliste Träger'!J75="","~",'Belegliste Träger'!J75)</f>
        <v>~</v>
      </c>
      <c r="K75" s="249" t="str">
        <f>IF('Belegliste Träger'!K75="","~",'Belegliste Träger'!K75)</f>
        <v>~</v>
      </c>
      <c r="L75" s="816" t="str">
        <f>IF('Belegliste Träger'!L75=0,"~",'Belegliste Träger'!L75)</f>
        <v>~</v>
      </c>
      <c r="M75" s="79" t="str">
        <f>IF('Belegliste Träger'!M75=0,"~",'Belegliste Träger'!M75)</f>
        <v>~</v>
      </c>
      <c r="N75" s="79" t="str">
        <f>IF('Belegliste Träger'!N75=0,"~",'Belegliste Träger'!N75)</f>
        <v>~</v>
      </c>
      <c r="O75" s="79" t="str">
        <f>IF('Belegliste Träger'!O75=0,"~",'Belegliste Träger'!O75)</f>
        <v>~</v>
      </c>
      <c r="P75" s="247"/>
      <c r="Q75" s="244"/>
      <c r="R75" s="108"/>
      <c r="S75" s="287"/>
      <c r="T75" s="248">
        <f t="shared" si="0"/>
        <v>0</v>
      </c>
      <c r="U75" s="246"/>
      <c r="V75" s="244"/>
      <c r="W75" s="244" t="s">
        <v>50</v>
      </c>
      <c r="X75" s="108"/>
      <c r="Y75" s="108"/>
      <c r="Z75" s="244"/>
    </row>
    <row r="76" spans="1:26" s="106" customFormat="1" ht="30" customHeight="1" x14ac:dyDescent="0.3">
      <c r="A76" s="79" t="str">
        <f>'Belegliste Träger'!A76</f>
        <v/>
      </c>
      <c r="B76" s="210" t="str">
        <f>IF('Belegliste Träger'!B76=0,"-",'Belegliste Träger'!B76)</f>
        <v/>
      </c>
      <c r="C76" s="209" t="str">
        <f>IF('Belegliste Träger'!C76=0,"~",'Belegliste Träger'!C76)</f>
        <v>~</v>
      </c>
      <c r="D76" s="79" t="str">
        <f>IF('Belegliste Träger'!D76=0,"~",'Belegliste Träger'!D76)</f>
        <v>~</v>
      </c>
      <c r="E76" s="127" t="str">
        <f>IF('Belegliste Träger'!E76=0,"~",'Belegliste Träger'!E76)</f>
        <v>~</v>
      </c>
      <c r="F76" s="109" t="str">
        <f>IF('Belegliste Träger'!F76=0,"~",'Belegliste Träger'!F76)</f>
        <v>~</v>
      </c>
      <c r="G76" s="109" t="str">
        <f>IF('Belegliste Träger'!G76=0,"~",'Belegliste Träger'!G76)</f>
        <v>~</v>
      </c>
      <c r="H76" s="79" t="str">
        <f>IF('Belegliste Träger'!H76=0,"~",'Belegliste Träger'!H76)</f>
        <v>~</v>
      </c>
      <c r="I76" s="79" t="str">
        <f>IF('Belegliste Träger'!I76=0,"~",'Belegliste Träger'!I76)</f>
        <v>~</v>
      </c>
      <c r="J76" s="249" t="str">
        <f>IF('Belegliste Träger'!J76="","~",'Belegliste Träger'!J76)</f>
        <v>~</v>
      </c>
      <c r="K76" s="249" t="str">
        <f>IF('Belegliste Träger'!K76="","~",'Belegliste Träger'!K76)</f>
        <v>~</v>
      </c>
      <c r="L76" s="816" t="str">
        <f>IF('Belegliste Träger'!L76=0,"~",'Belegliste Träger'!L76)</f>
        <v>~</v>
      </c>
      <c r="M76" s="79" t="str">
        <f>IF('Belegliste Träger'!M76=0,"~",'Belegliste Träger'!M76)</f>
        <v>~</v>
      </c>
      <c r="N76" s="79" t="str">
        <f>IF('Belegliste Träger'!N76=0,"~",'Belegliste Träger'!N76)</f>
        <v>~</v>
      </c>
      <c r="O76" s="79" t="str">
        <f>IF('Belegliste Träger'!O76=0,"~",'Belegliste Träger'!O76)</f>
        <v>~</v>
      </c>
      <c r="P76" s="247"/>
      <c r="Q76" s="244"/>
      <c r="R76" s="108"/>
      <c r="S76" s="287"/>
      <c r="T76" s="248">
        <f t="shared" ref="T76:T139" si="1">IF(R76&lt;&gt;"",K76-S76,0)</f>
        <v>0</v>
      </c>
      <c r="U76" s="246"/>
      <c r="V76" s="244"/>
      <c r="W76" s="244" t="s">
        <v>50</v>
      </c>
      <c r="X76" s="108"/>
      <c r="Y76" s="108"/>
      <c r="Z76" s="244"/>
    </row>
    <row r="77" spans="1:26" s="106" customFormat="1" ht="30" customHeight="1" x14ac:dyDescent="0.3">
      <c r="A77" s="79" t="str">
        <f>'Belegliste Träger'!A77</f>
        <v/>
      </c>
      <c r="B77" s="210" t="str">
        <f>IF('Belegliste Träger'!B77=0,"-",'Belegliste Träger'!B77)</f>
        <v/>
      </c>
      <c r="C77" s="209" t="str">
        <f>IF('Belegliste Träger'!C77=0,"~",'Belegliste Träger'!C77)</f>
        <v>~</v>
      </c>
      <c r="D77" s="79" t="str">
        <f>IF('Belegliste Träger'!D77=0,"~",'Belegliste Träger'!D77)</f>
        <v>~</v>
      </c>
      <c r="E77" s="127" t="str">
        <f>IF('Belegliste Träger'!E77=0,"~",'Belegliste Träger'!E77)</f>
        <v>~</v>
      </c>
      <c r="F77" s="109" t="str">
        <f>IF('Belegliste Träger'!F77=0,"~",'Belegliste Träger'!F77)</f>
        <v>~</v>
      </c>
      <c r="G77" s="109" t="str">
        <f>IF('Belegliste Träger'!G77=0,"~",'Belegliste Träger'!G77)</f>
        <v>~</v>
      </c>
      <c r="H77" s="79" t="str">
        <f>IF('Belegliste Träger'!H77=0,"~",'Belegliste Träger'!H77)</f>
        <v>~</v>
      </c>
      <c r="I77" s="79" t="str">
        <f>IF('Belegliste Träger'!I77=0,"~",'Belegliste Träger'!I77)</f>
        <v>~</v>
      </c>
      <c r="J77" s="249" t="str">
        <f>IF('Belegliste Träger'!J77="","~",'Belegliste Träger'!J77)</f>
        <v>~</v>
      </c>
      <c r="K77" s="249" t="str">
        <f>IF('Belegliste Träger'!K77="","~",'Belegliste Träger'!K77)</f>
        <v>~</v>
      </c>
      <c r="L77" s="816" t="str">
        <f>IF('Belegliste Träger'!L77=0,"~",'Belegliste Träger'!L77)</f>
        <v>~</v>
      </c>
      <c r="M77" s="79" t="str">
        <f>IF('Belegliste Träger'!M77=0,"~",'Belegliste Träger'!M77)</f>
        <v>~</v>
      </c>
      <c r="N77" s="79" t="str">
        <f>IF('Belegliste Träger'!N77=0,"~",'Belegliste Träger'!N77)</f>
        <v>~</v>
      </c>
      <c r="O77" s="79" t="str">
        <f>IF('Belegliste Träger'!O77=0,"~",'Belegliste Träger'!O77)</f>
        <v>~</v>
      </c>
      <c r="P77" s="247"/>
      <c r="Q77" s="244"/>
      <c r="R77" s="108"/>
      <c r="S77" s="287"/>
      <c r="T77" s="248">
        <f t="shared" si="1"/>
        <v>0</v>
      </c>
      <c r="U77" s="246"/>
      <c r="V77" s="244"/>
      <c r="W77" s="244" t="s">
        <v>50</v>
      </c>
      <c r="X77" s="108"/>
      <c r="Y77" s="108"/>
      <c r="Z77" s="244"/>
    </row>
    <row r="78" spans="1:26" s="106" customFormat="1" ht="30" customHeight="1" x14ac:dyDescent="0.3">
      <c r="A78" s="79" t="str">
        <f>'Belegliste Träger'!A78</f>
        <v/>
      </c>
      <c r="B78" s="210" t="str">
        <f>IF('Belegliste Träger'!B78=0,"-",'Belegliste Träger'!B78)</f>
        <v/>
      </c>
      <c r="C78" s="209" t="str">
        <f>IF('Belegliste Träger'!C78=0,"~",'Belegliste Träger'!C78)</f>
        <v>~</v>
      </c>
      <c r="D78" s="79" t="str">
        <f>IF('Belegliste Träger'!D78=0,"~",'Belegliste Träger'!D78)</f>
        <v>~</v>
      </c>
      <c r="E78" s="127" t="str">
        <f>IF('Belegliste Träger'!E78=0,"~",'Belegliste Träger'!E78)</f>
        <v>~</v>
      </c>
      <c r="F78" s="109" t="str">
        <f>IF('Belegliste Träger'!F78=0,"~",'Belegliste Träger'!F78)</f>
        <v>~</v>
      </c>
      <c r="G78" s="109" t="str">
        <f>IF('Belegliste Träger'!G78=0,"~",'Belegliste Träger'!G78)</f>
        <v>~</v>
      </c>
      <c r="H78" s="79" t="str">
        <f>IF('Belegliste Träger'!H78=0,"~",'Belegliste Träger'!H78)</f>
        <v>~</v>
      </c>
      <c r="I78" s="79" t="str">
        <f>IF('Belegliste Träger'!I78=0,"~",'Belegliste Träger'!I78)</f>
        <v>~</v>
      </c>
      <c r="J78" s="249" t="str">
        <f>IF('Belegliste Träger'!J78="","~",'Belegliste Träger'!J78)</f>
        <v>~</v>
      </c>
      <c r="K78" s="249" t="str">
        <f>IF('Belegliste Träger'!K78="","~",'Belegliste Träger'!K78)</f>
        <v>~</v>
      </c>
      <c r="L78" s="816" t="str">
        <f>IF('Belegliste Träger'!L78=0,"~",'Belegliste Träger'!L78)</f>
        <v>~</v>
      </c>
      <c r="M78" s="79" t="str">
        <f>IF('Belegliste Träger'!M78=0,"~",'Belegliste Träger'!M78)</f>
        <v>~</v>
      </c>
      <c r="N78" s="79" t="str">
        <f>IF('Belegliste Träger'!N78=0,"~",'Belegliste Träger'!N78)</f>
        <v>~</v>
      </c>
      <c r="O78" s="79" t="str">
        <f>IF('Belegliste Träger'!O78=0,"~",'Belegliste Träger'!O78)</f>
        <v>~</v>
      </c>
      <c r="P78" s="247"/>
      <c r="Q78" s="244"/>
      <c r="R78" s="108"/>
      <c r="S78" s="287"/>
      <c r="T78" s="248">
        <f t="shared" si="1"/>
        <v>0</v>
      </c>
      <c r="U78" s="246"/>
      <c r="V78" s="244"/>
      <c r="W78" s="244" t="s">
        <v>50</v>
      </c>
      <c r="X78" s="108"/>
      <c r="Y78" s="108"/>
      <c r="Z78" s="244"/>
    </row>
    <row r="79" spans="1:26" s="106" customFormat="1" ht="30" customHeight="1" x14ac:dyDescent="0.3">
      <c r="A79" s="79" t="str">
        <f>'Belegliste Träger'!A79</f>
        <v/>
      </c>
      <c r="B79" s="210" t="str">
        <f>IF('Belegliste Träger'!B79=0,"-",'Belegliste Träger'!B79)</f>
        <v/>
      </c>
      <c r="C79" s="209" t="str">
        <f>IF('Belegliste Träger'!C79=0,"~",'Belegliste Träger'!C79)</f>
        <v>~</v>
      </c>
      <c r="D79" s="79" t="str">
        <f>IF('Belegliste Träger'!D79=0,"~",'Belegliste Träger'!D79)</f>
        <v>~</v>
      </c>
      <c r="E79" s="127" t="str">
        <f>IF('Belegliste Träger'!E79=0,"~",'Belegliste Träger'!E79)</f>
        <v>~</v>
      </c>
      <c r="F79" s="109" t="str">
        <f>IF('Belegliste Träger'!F79=0,"~",'Belegliste Träger'!F79)</f>
        <v>~</v>
      </c>
      <c r="G79" s="109" t="str">
        <f>IF('Belegliste Träger'!G79=0,"~",'Belegliste Träger'!G79)</f>
        <v>~</v>
      </c>
      <c r="H79" s="79" t="str">
        <f>IF('Belegliste Träger'!H79=0,"~",'Belegliste Träger'!H79)</f>
        <v>~</v>
      </c>
      <c r="I79" s="79" t="str">
        <f>IF('Belegliste Träger'!I79=0,"~",'Belegliste Träger'!I79)</f>
        <v>~</v>
      </c>
      <c r="J79" s="249" t="str">
        <f>IF('Belegliste Träger'!J79="","~",'Belegliste Träger'!J79)</f>
        <v>~</v>
      </c>
      <c r="K79" s="249" t="str">
        <f>IF('Belegliste Träger'!K79="","~",'Belegliste Träger'!K79)</f>
        <v>~</v>
      </c>
      <c r="L79" s="816" t="str">
        <f>IF('Belegliste Träger'!L79=0,"~",'Belegliste Träger'!L79)</f>
        <v>~</v>
      </c>
      <c r="M79" s="79" t="str">
        <f>IF('Belegliste Träger'!M79=0,"~",'Belegliste Träger'!M79)</f>
        <v>~</v>
      </c>
      <c r="N79" s="79" t="str">
        <f>IF('Belegliste Träger'!N79=0,"~",'Belegliste Träger'!N79)</f>
        <v>~</v>
      </c>
      <c r="O79" s="79" t="str">
        <f>IF('Belegliste Träger'!O79=0,"~",'Belegliste Träger'!O79)</f>
        <v>~</v>
      </c>
      <c r="P79" s="247"/>
      <c r="Q79" s="244"/>
      <c r="R79" s="108"/>
      <c r="S79" s="287"/>
      <c r="T79" s="248">
        <f t="shared" si="1"/>
        <v>0</v>
      </c>
      <c r="U79" s="246"/>
      <c r="V79" s="244"/>
      <c r="W79" s="244" t="s">
        <v>50</v>
      </c>
      <c r="X79" s="108"/>
      <c r="Y79" s="108"/>
      <c r="Z79" s="244"/>
    </row>
    <row r="80" spans="1:26" s="106" customFormat="1" ht="30" customHeight="1" x14ac:dyDescent="0.3">
      <c r="A80" s="79" t="str">
        <f>'Belegliste Träger'!A80</f>
        <v/>
      </c>
      <c r="B80" s="210" t="str">
        <f>IF('Belegliste Träger'!B80=0,"-",'Belegliste Träger'!B80)</f>
        <v/>
      </c>
      <c r="C80" s="209" t="str">
        <f>IF('Belegliste Träger'!C80=0,"~",'Belegliste Träger'!C80)</f>
        <v>~</v>
      </c>
      <c r="D80" s="79" t="str">
        <f>IF('Belegliste Träger'!D80=0,"~",'Belegliste Träger'!D80)</f>
        <v>~</v>
      </c>
      <c r="E80" s="127" t="str">
        <f>IF('Belegliste Träger'!E80=0,"~",'Belegliste Träger'!E80)</f>
        <v>~</v>
      </c>
      <c r="F80" s="109" t="str">
        <f>IF('Belegliste Träger'!F80=0,"~",'Belegliste Träger'!F80)</f>
        <v>~</v>
      </c>
      <c r="G80" s="109" t="str">
        <f>IF('Belegliste Träger'!G80=0,"~",'Belegliste Träger'!G80)</f>
        <v>~</v>
      </c>
      <c r="H80" s="79" t="str">
        <f>IF('Belegliste Träger'!H80=0,"~",'Belegliste Träger'!H80)</f>
        <v>~</v>
      </c>
      <c r="I80" s="79" t="str">
        <f>IF('Belegliste Träger'!I80=0,"~",'Belegliste Träger'!I80)</f>
        <v>~</v>
      </c>
      <c r="J80" s="249" t="str">
        <f>IF('Belegliste Träger'!J80="","~",'Belegliste Träger'!J80)</f>
        <v>~</v>
      </c>
      <c r="K80" s="249" t="str">
        <f>IF('Belegliste Träger'!K80="","~",'Belegliste Träger'!K80)</f>
        <v>~</v>
      </c>
      <c r="L80" s="816" t="str">
        <f>IF('Belegliste Träger'!L80=0,"~",'Belegliste Träger'!L80)</f>
        <v>~</v>
      </c>
      <c r="M80" s="79" t="str">
        <f>IF('Belegliste Träger'!M80=0,"~",'Belegliste Träger'!M80)</f>
        <v>~</v>
      </c>
      <c r="N80" s="79" t="str">
        <f>IF('Belegliste Träger'!N80=0,"~",'Belegliste Träger'!N80)</f>
        <v>~</v>
      </c>
      <c r="O80" s="79" t="str">
        <f>IF('Belegliste Träger'!O80=0,"~",'Belegliste Träger'!O80)</f>
        <v>~</v>
      </c>
      <c r="P80" s="247"/>
      <c r="Q80" s="244"/>
      <c r="R80" s="108"/>
      <c r="S80" s="287"/>
      <c r="T80" s="248">
        <f t="shared" si="1"/>
        <v>0</v>
      </c>
      <c r="U80" s="246"/>
      <c r="V80" s="244"/>
      <c r="W80" s="244" t="s">
        <v>50</v>
      </c>
      <c r="X80" s="108"/>
      <c r="Y80" s="108"/>
      <c r="Z80" s="244"/>
    </row>
    <row r="81" spans="1:26" s="106" customFormat="1" ht="30" customHeight="1" x14ac:dyDescent="0.3">
      <c r="A81" s="79" t="str">
        <f>'Belegliste Träger'!A81</f>
        <v/>
      </c>
      <c r="B81" s="210" t="str">
        <f>IF('Belegliste Träger'!B81=0,"-",'Belegliste Träger'!B81)</f>
        <v/>
      </c>
      <c r="C81" s="209" t="str">
        <f>IF('Belegliste Träger'!C81=0,"~",'Belegliste Träger'!C81)</f>
        <v>~</v>
      </c>
      <c r="D81" s="79" t="str">
        <f>IF('Belegliste Träger'!D81=0,"~",'Belegliste Träger'!D81)</f>
        <v>~</v>
      </c>
      <c r="E81" s="127" t="str">
        <f>IF('Belegliste Träger'!E81=0,"~",'Belegliste Träger'!E81)</f>
        <v>~</v>
      </c>
      <c r="F81" s="109" t="str">
        <f>IF('Belegliste Träger'!F81=0,"~",'Belegliste Träger'!F81)</f>
        <v>~</v>
      </c>
      <c r="G81" s="109" t="str">
        <f>IF('Belegliste Träger'!G81=0,"~",'Belegliste Träger'!G81)</f>
        <v>~</v>
      </c>
      <c r="H81" s="79" t="str">
        <f>IF('Belegliste Träger'!H81=0,"~",'Belegliste Träger'!H81)</f>
        <v>~</v>
      </c>
      <c r="I81" s="79" t="str">
        <f>IF('Belegliste Träger'!I81=0,"~",'Belegliste Träger'!I81)</f>
        <v>~</v>
      </c>
      <c r="J81" s="249" t="str">
        <f>IF('Belegliste Träger'!J81="","~",'Belegliste Träger'!J81)</f>
        <v>~</v>
      </c>
      <c r="K81" s="249" t="str">
        <f>IF('Belegliste Träger'!K81="","~",'Belegliste Träger'!K81)</f>
        <v>~</v>
      </c>
      <c r="L81" s="816" t="str">
        <f>IF('Belegliste Träger'!L81=0,"~",'Belegliste Träger'!L81)</f>
        <v>~</v>
      </c>
      <c r="M81" s="79" t="str">
        <f>IF('Belegliste Träger'!M81=0,"~",'Belegliste Träger'!M81)</f>
        <v>~</v>
      </c>
      <c r="N81" s="79" t="str">
        <f>IF('Belegliste Träger'!N81=0,"~",'Belegliste Träger'!N81)</f>
        <v>~</v>
      </c>
      <c r="O81" s="79" t="str">
        <f>IF('Belegliste Träger'!O81=0,"~",'Belegliste Träger'!O81)</f>
        <v>~</v>
      </c>
      <c r="P81" s="247"/>
      <c r="Q81" s="244"/>
      <c r="R81" s="108"/>
      <c r="S81" s="287"/>
      <c r="T81" s="248">
        <f t="shared" si="1"/>
        <v>0</v>
      </c>
      <c r="U81" s="246"/>
      <c r="V81" s="244"/>
      <c r="W81" s="244" t="s">
        <v>50</v>
      </c>
      <c r="X81" s="108"/>
      <c r="Y81" s="108"/>
      <c r="Z81" s="244"/>
    </row>
    <row r="82" spans="1:26" s="106" customFormat="1" ht="30" customHeight="1" x14ac:dyDescent="0.3">
      <c r="A82" s="79" t="str">
        <f>'Belegliste Träger'!A82</f>
        <v/>
      </c>
      <c r="B82" s="210" t="str">
        <f>IF('Belegliste Träger'!B82=0,"-",'Belegliste Träger'!B82)</f>
        <v/>
      </c>
      <c r="C82" s="209" t="str">
        <f>IF('Belegliste Träger'!C82=0,"~",'Belegliste Träger'!C82)</f>
        <v>~</v>
      </c>
      <c r="D82" s="79" t="str">
        <f>IF('Belegliste Träger'!D82=0,"~",'Belegliste Träger'!D82)</f>
        <v>~</v>
      </c>
      <c r="E82" s="127" t="str">
        <f>IF('Belegliste Träger'!E82=0,"~",'Belegliste Träger'!E82)</f>
        <v>~</v>
      </c>
      <c r="F82" s="109" t="str">
        <f>IF('Belegliste Träger'!F82=0,"~",'Belegliste Träger'!F82)</f>
        <v>~</v>
      </c>
      <c r="G82" s="109" t="str">
        <f>IF('Belegliste Träger'!G82=0,"~",'Belegliste Träger'!G82)</f>
        <v>~</v>
      </c>
      <c r="H82" s="79" t="str">
        <f>IF('Belegliste Träger'!H82=0,"~",'Belegliste Träger'!H82)</f>
        <v>~</v>
      </c>
      <c r="I82" s="79" t="str">
        <f>IF('Belegliste Träger'!I82=0,"~",'Belegliste Träger'!I82)</f>
        <v>~</v>
      </c>
      <c r="J82" s="249" t="str">
        <f>IF('Belegliste Träger'!J82="","~",'Belegliste Träger'!J82)</f>
        <v>~</v>
      </c>
      <c r="K82" s="249" t="str">
        <f>IF('Belegliste Träger'!K82="","~",'Belegliste Träger'!K82)</f>
        <v>~</v>
      </c>
      <c r="L82" s="816" t="str">
        <f>IF('Belegliste Träger'!L82=0,"~",'Belegliste Träger'!L82)</f>
        <v>~</v>
      </c>
      <c r="M82" s="79" t="str">
        <f>IF('Belegliste Träger'!M82=0,"~",'Belegliste Träger'!M82)</f>
        <v>~</v>
      </c>
      <c r="N82" s="79" t="str">
        <f>IF('Belegliste Träger'!N82=0,"~",'Belegliste Träger'!N82)</f>
        <v>~</v>
      </c>
      <c r="O82" s="79" t="str">
        <f>IF('Belegliste Träger'!O82=0,"~",'Belegliste Träger'!O82)</f>
        <v>~</v>
      </c>
      <c r="P82" s="247"/>
      <c r="Q82" s="244"/>
      <c r="R82" s="108"/>
      <c r="S82" s="287"/>
      <c r="T82" s="248">
        <f t="shared" si="1"/>
        <v>0</v>
      </c>
      <c r="U82" s="246"/>
      <c r="V82" s="244"/>
      <c r="W82" s="244" t="s">
        <v>50</v>
      </c>
      <c r="X82" s="108"/>
      <c r="Y82" s="108"/>
      <c r="Z82" s="244"/>
    </row>
    <row r="83" spans="1:26" s="106" customFormat="1" ht="30" customHeight="1" x14ac:dyDescent="0.3">
      <c r="A83" s="79" t="str">
        <f>'Belegliste Träger'!A83</f>
        <v/>
      </c>
      <c r="B83" s="210" t="str">
        <f>IF('Belegliste Träger'!B83=0,"-",'Belegliste Träger'!B83)</f>
        <v/>
      </c>
      <c r="C83" s="209" t="str">
        <f>IF('Belegliste Träger'!C83=0,"~",'Belegliste Träger'!C83)</f>
        <v>~</v>
      </c>
      <c r="D83" s="79" t="str">
        <f>IF('Belegliste Träger'!D83=0,"~",'Belegliste Träger'!D83)</f>
        <v>~</v>
      </c>
      <c r="E83" s="127" t="str">
        <f>IF('Belegliste Träger'!E83=0,"~",'Belegliste Träger'!E83)</f>
        <v>~</v>
      </c>
      <c r="F83" s="109" t="str">
        <f>IF('Belegliste Träger'!F83=0,"~",'Belegliste Träger'!F83)</f>
        <v>~</v>
      </c>
      <c r="G83" s="109" t="str">
        <f>IF('Belegliste Träger'!G83=0,"~",'Belegliste Träger'!G83)</f>
        <v>~</v>
      </c>
      <c r="H83" s="79" t="str">
        <f>IF('Belegliste Träger'!H83=0,"~",'Belegliste Träger'!H83)</f>
        <v>~</v>
      </c>
      <c r="I83" s="79" t="str">
        <f>IF('Belegliste Träger'!I83=0,"~",'Belegliste Träger'!I83)</f>
        <v>~</v>
      </c>
      <c r="J83" s="249" t="str">
        <f>IF('Belegliste Träger'!J83="","~",'Belegliste Träger'!J83)</f>
        <v>~</v>
      </c>
      <c r="K83" s="249" t="str">
        <f>IF('Belegliste Träger'!K83="","~",'Belegliste Träger'!K83)</f>
        <v>~</v>
      </c>
      <c r="L83" s="816" t="str">
        <f>IF('Belegliste Träger'!L83=0,"~",'Belegliste Träger'!L83)</f>
        <v>~</v>
      </c>
      <c r="M83" s="79" t="str">
        <f>IF('Belegliste Träger'!M83=0,"~",'Belegliste Träger'!M83)</f>
        <v>~</v>
      </c>
      <c r="N83" s="79" t="str">
        <f>IF('Belegliste Träger'!N83=0,"~",'Belegliste Träger'!N83)</f>
        <v>~</v>
      </c>
      <c r="O83" s="79" t="str">
        <f>IF('Belegliste Träger'!O83=0,"~",'Belegliste Träger'!O83)</f>
        <v>~</v>
      </c>
      <c r="P83" s="247"/>
      <c r="Q83" s="244"/>
      <c r="R83" s="108"/>
      <c r="S83" s="287"/>
      <c r="T83" s="248">
        <f t="shared" si="1"/>
        <v>0</v>
      </c>
      <c r="U83" s="246"/>
      <c r="V83" s="244"/>
      <c r="W83" s="244" t="s">
        <v>50</v>
      </c>
      <c r="X83" s="108"/>
      <c r="Y83" s="108"/>
      <c r="Z83" s="244"/>
    </row>
    <row r="84" spans="1:26" s="106" customFormat="1" ht="30" customHeight="1" x14ac:dyDescent="0.3">
      <c r="A84" s="79" t="str">
        <f>'Belegliste Träger'!A84</f>
        <v/>
      </c>
      <c r="B84" s="210" t="str">
        <f>IF('Belegliste Träger'!B84=0,"-",'Belegliste Träger'!B84)</f>
        <v/>
      </c>
      <c r="C84" s="209" t="str">
        <f>IF('Belegliste Träger'!C84=0,"~",'Belegliste Träger'!C84)</f>
        <v>~</v>
      </c>
      <c r="D84" s="79" t="str">
        <f>IF('Belegliste Träger'!D84=0,"~",'Belegliste Träger'!D84)</f>
        <v>~</v>
      </c>
      <c r="E84" s="127" t="str">
        <f>IF('Belegliste Träger'!E84=0,"~",'Belegliste Träger'!E84)</f>
        <v>~</v>
      </c>
      <c r="F84" s="109" t="str">
        <f>IF('Belegliste Träger'!F84=0,"~",'Belegliste Träger'!F84)</f>
        <v>~</v>
      </c>
      <c r="G84" s="109" t="str">
        <f>IF('Belegliste Träger'!G84=0,"~",'Belegliste Träger'!G84)</f>
        <v>~</v>
      </c>
      <c r="H84" s="79" t="str">
        <f>IF('Belegliste Träger'!H84=0,"~",'Belegliste Träger'!H84)</f>
        <v>~</v>
      </c>
      <c r="I84" s="79" t="str">
        <f>IF('Belegliste Träger'!I84=0,"~",'Belegliste Träger'!I84)</f>
        <v>~</v>
      </c>
      <c r="J84" s="249" t="str">
        <f>IF('Belegliste Träger'!J84="","~",'Belegliste Träger'!J84)</f>
        <v>~</v>
      </c>
      <c r="K84" s="249" t="str">
        <f>IF('Belegliste Träger'!K84="","~",'Belegliste Träger'!K84)</f>
        <v>~</v>
      </c>
      <c r="L84" s="816" t="str">
        <f>IF('Belegliste Träger'!L84=0,"~",'Belegliste Träger'!L84)</f>
        <v>~</v>
      </c>
      <c r="M84" s="79" t="str">
        <f>IF('Belegliste Träger'!M84=0,"~",'Belegliste Träger'!M84)</f>
        <v>~</v>
      </c>
      <c r="N84" s="79" t="str">
        <f>IF('Belegliste Träger'!N84=0,"~",'Belegliste Träger'!N84)</f>
        <v>~</v>
      </c>
      <c r="O84" s="79" t="str">
        <f>IF('Belegliste Träger'!O84=0,"~",'Belegliste Träger'!O84)</f>
        <v>~</v>
      </c>
      <c r="P84" s="247"/>
      <c r="Q84" s="244"/>
      <c r="R84" s="108"/>
      <c r="S84" s="287"/>
      <c r="T84" s="248">
        <f t="shared" si="1"/>
        <v>0</v>
      </c>
      <c r="U84" s="246"/>
      <c r="V84" s="244"/>
      <c r="W84" s="244" t="s">
        <v>50</v>
      </c>
      <c r="X84" s="108"/>
      <c r="Y84" s="108"/>
      <c r="Z84" s="244"/>
    </row>
    <row r="85" spans="1:26" s="106" customFormat="1" ht="30" customHeight="1" x14ac:dyDescent="0.3">
      <c r="A85" s="79" t="str">
        <f>'Belegliste Träger'!A85</f>
        <v/>
      </c>
      <c r="B85" s="210" t="str">
        <f>IF('Belegliste Träger'!B85=0,"-",'Belegliste Träger'!B85)</f>
        <v/>
      </c>
      <c r="C85" s="209" t="str">
        <f>IF('Belegliste Träger'!C85=0,"~",'Belegliste Träger'!C85)</f>
        <v>~</v>
      </c>
      <c r="D85" s="79" t="str">
        <f>IF('Belegliste Träger'!D85=0,"~",'Belegliste Träger'!D85)</f>
        <v>~</v>
      </c>
      <c r="E85" s="127" t="str">
        <f>IF('Belegliste Träger'!E85=0,"~",'Belegliste Träger'!E85)</f>
        <v>~</v>
      </c>
      <c r="F85" s="109" t="str">
        <f>IF('Belegliste Träger'!F85=0,"~",'Belegliste Träger'!F85)</f>
        <v>~</v>
      </c>
      <c r="G85" s="109" t="str">
        <f>IF('Belegliste Träger'!G85=0,"~",'Belegliste Träger'!G85)</f>
        <v>~</v>
      </c>
      <c r="H85" s="79" t="str">
        <f>IF('Belegliste Träger'!H85=0,"~",'Belegliste Träger'!H85)</f>
        <v>~</v>
      </c>
      <c r="I85" s="79" t="str">
        <f>IF('Belegliste Träger'!I85=0,"~",'Belegliste Träger'!I85)</f>
        <v>~</v>
      </c>
      <c r="J85" s="249" t="str">
        <f>IF('Belegliste Träger'!J85="","~",'Belegliste Träger'!J85)</f>
        <v>~</v>
      </c>
      <c r="K85" s="249" t="str">
        <f>IF('Belegliste Träger'!K85="","~",'Belegliste Träger'!K85)</f>
        <v>~</v>
      </c>
      <c r="L85" s="816" t="str">
        <f>IF('Belegliste Träger'!L85=0,"~",'Belegliste Träger'!L85)</f>
        <v>~</v>
      </c>
      <c r="M85" s="79" t="str">
        <f>IF('Belegliste Träger'!M85=0,"~",'Belegliste Träger'!M85)</f>
        <v>~</v>
      </c>
      <c r="N85" s="79" t="str">
        <f>IF('Belegliste Träger'!N85=0,"~",'Belegliste Träger'!N85)</f>
        <v>~</v>
      </c>
      <c r="O85" s="79" t="str">
        <f>IF('Belegliste Träger'!O85=0,"~",'Belegliste Träger'!O85)</f>
        <v>~</v>
      </c>
      <c r="P85" s="247"/>
      <c r="Q85" s="244"/>
      <c r="R85" s="108"/>
      <c r="S85" s="287"/>
      <c r="T85" s="248">
        <f t="shared" si="1"/>
        <v>0</v>
      </c>
      <c r="U85" s="246"/>
      <c r="V85" s="244"/>
      <c r="W85" s="244" t="s">
        <v>50</v>
      </c>
      <c r="X85" s="108"/>
      <c r="Y85" s="108"/>
      <c r="Z85" s="244"/>
    </row>
    <row r="86" spans="1:26" s="106" customFormat="1" ht="30" customHeight="1" x14ac:dyDescent="0.3">
      <c r="A86" s="79" t="str">
        <f>'Belegliste Träger'!A86</f>
        <v/>
      </c>
      <c r="B86" s="210" t="str">
        <f>IF('Belegliste Träger'!B86=0,"-",'Belegliste Träger'!B86)</f>
        <v/>
      </c>
      <c r="C86" s="209" t="str">
        <f>IF('Belegliste Träger'!C86=0,"~",'Belegliste Träger'!C86)</f>
        <v>~</v>
      </c>
      <c r="D86" s="79" t="str">
        <f>IF('Belegliste Träger'!D86=0,"~",'Belegliste Träger'!D86)</f>
        <v>~</v>
      </c>
      <c r="E86" s="127" t="str">
        <f>IF('Belegliste Träger'!E86=0,"~",'Belegliste Träger'!E86)</f>
        <v>~</v>
      </c>
      <c r="F86" s="109" t="str">
        <f>IF('Belegliste Träger'!F86=0,"~",'Belegliste Träger'!F86)</f>
        <v>~</v>
      </c>
      <c r="G86" s="109" t="str">
        <f>IF('Belegliste Träger'!G86=0,"~",'Belegliste Träger'!G86)</f>
        <v>~</v>
      </c>
      <c r="H86" s="79" t="str">
        <f>IF('Belegliste Träger'!H86=0,"~",'Belegliste Träger'!H86)</f>
        <v>~</v>
      </c>
      <c r="I86" s="79" t="str">
        <f>IF('Belegliste Träger'!I86=0,"~",'Belegliste Träger'!I86)</f>
        <v>~</v>
      </c>
      <c r="J86" s="249" t="str">
        <f>IF('Belegliste Träger'!J86="","~",'Belegliste Träger'!J86)</f>
        <v>~</v>
      </c>
      <c r="K86" s="249" t="str">
        <f>IF('Belegliste Träger'!K86="","~",'Belegliste Träger'!K86)</f>
        <v>~</v>
      </c>
      <c r="L86" s="816" t="str">
        <f>IF('Belegliste Träger'!L86=0,"~",'Belegliste Träger'!L86)</f>
        <v>~</v>
      </c>
      <c r="M86" s="79" t="str">
        <f>IF('Belegliste Träger'!M86=0,"~",'Belegliste Träger'!M86)</f>
        <v>~</v>
      </c>
      <c r="N86" s="79" t="str">
        <f>IF('Belegliste Träger'!N86=0,"~",'Belegliste Träger'!N86)</f>
        <v>~</v>
      </c>
      <c r="O86" s="79" t="str">
        <f>IF('Belegliste Träger'!O86=0,"~",'Belegliste Träger'!O86)</f>
        <v>~</v>
      </c>
      <c r="P86" s="247"/>
      <c r="Q86" s="244"/>
      <c r="R86" s="108"/>
      <c r="S86" s="287"/>
      <c r="T86" s="248">
        <f t="shared" si="1"/>
        <v>0</v>
      </c>
      <c r="U86" s="246"/>
      <c r="V86" s="244"/>
      <c r="W86" s="244" t="s">
        <v>50</v>
      </c>
      <c r="X86" s="108"/>
      <c r="Y86" s="108"/>
      <c r="Z86" s="244"/>
    </row>
    <row r="87" spans="1:26" s="106" customFormat="1" ht="30" customHeight="1" x14ac:dyDescent="0.3">
      <c r="A87" s="79" t="str">
        <f>'Belegliste Träger'!A87</f>
        <v/>
      </c>
      <c r="B87" s="210" t="str">
        <f>IF('Belegliste Träger'!B87=0,"-",'Belegliste Träger'!B87)</f>
        <v/>
      </c>
      <c r="C87" s="209" t="str">
        <f>IF('Belegliste Träger'!C87=0,"~",'Belegliste Träger'!C87)</f>
        <v>~</v>
      </c>
      <c r="D87" s="79" t="str">
        <f>IF('Belegliste Träger'!D87=0,"~",'Belegliste Träger'!D87)</f>
        <v>~</v>
      </c>
      <c r="E87" s="127" t="str">
        <f>IF('Belegliste Träger'!E87=0,"~",'Belegliste Träger'!E87)</f>
        <v>~</v>
      </c>
      <c r="F87" s="109" t="str">
        <f>IF('Belegliste Träger'!F87=0,"~",'Belegliste Träger'!F87)</f>
        <v>~</v>
      </c>
      <c r="G87" s="109" t="str">
        <f>IF('Belegliste Träger'!G87=0,"~",'Belegliste Träger'!G87)</f>
        <v>~</v>
      </c>
      <c r="H87" s="79" t="str">
        <f>IF('Belegliste Träger'!H87=0,"~",'Belegliste Träger'!H87)</f>
        <v>~</v>
      </c>
      <c r="I87" s="79" t="str">
        <f>IF('Belegliste Träger'!I87=0,"~",'Belegliste Träger'!I87)</f>
        <v>~</v>
      </c>
      <c r="J87" s="249" t="str">
        <f>IF('Belegliste Träger'!J87="","~",'Belegliste Träger'!J87)</f>
        <v>~</v>
      </c>
      <c r="K87" s="249" t="str">
        <f>IF('Belegliste Träger'!K87="","~",'Belegliste Träger'!K87)</f>
        <v>~</v>
      </c>
      <c r="L87" s="816" t="str">
        <f>IF('Belegliste Träger'!L87=0,"~",'Belegliste Träger'!L87)</f>
        <v>~</v>
      </c>
      <c r="M87" s="79" t="str">
        <f>IF('Belegliste Träger'!M87=0,"~",'Belegliste Träger'!M87)</f>
        <v>~</v>
      </c>
      <c r="N87" s="79" t="str">
        <f>IF('Belegliste Träger'!N87=0,"~",'Belegliste Träger'!N87)</f>
        <v>~</v>
      </c>
      <c r="O87" s="79" t="str">
        <f>IF('Belegliste Träger'!O87=0,"~",'Belegliste Träger'!O87)</f>
        <v>~</v>
      </c>
      <c r="P87" s="247"/>
      <c r="Q87" s="244"/>
      <c r="R87" s="108"/>
      <c r="S87" s="287"/>
      <c r="T87" s="248">
        <f t="shared" si="1"/>
        <v>0</v>
      </c>
      <c r="U87" s="246"/>
      <c r="V87" s="244"/>
      <c r="W87" s="244" t="s">
        <v>50</v>
      </c>
      <c r="X87" s="108"/>
      <c r="Y87" s="108"/>
      <c r="Z87" s="244"/>
    </row>
    <row r="88" spans="1:26" s="106" customFormat="1" ht="30" customHeight="1" x14ac:dyDescent="0.3">
      <c r="A88" s="79" t="str">
        <f>'Belegliste Träger'!A88</f>
        <v/>
      </c>
      <c r="B88" s="210" t="str">
        <f>IF('Belegliste Träger'!B88=0,"-",'Belegliste Träger'!B88)</f>
        <v/>
      </c>
      <c r="C88" s="209" t="str">
        <f>IF('Belegliste Träger'!C88=0,"~",'Belegliste Träger'!C88)</f>
        <v>~</v>
      </c>
      <c r="D88" s="79" t="str">
        <f>IF('Belegliste Träger'!D88=0,"~",'Belegliste Träger'!D88)</f>
        <v>~</v>
      </c>
      <c r="E88" s="127" t="str">
        <f>IF('Belegliste Träger'!E88=0,"~",'Belegliste Träger'!E88)</f>
        <v>~</v>
      </c>
      <c r="F88" s="109" t="str">
        <f>IF('Belegliste Träger'!F88=0,"~",'Belegliste Träger'!F88)</f>
        <v>~</v>
      </c>
      <c r="G88" s="109" t="str">
        <f>IF('Belegliste Träger'!G88=0,"~",'Belegliste Träger'!G88)</f>
        <v>~</v>
      </c>
      <c r="H88" s="79" t="str">
        <f>IF('Belegliste Träger'!H88=0,"~",'Belegliste Träger'!H88)</f>
        <v>~</v>
      </c>
      <c r="I88" s="79" t="str">
        <f>IF('Belegliste Träger'!I88=0,"~",'Belegliste Träger'!I88)</f>
        <v>~</v>
      </c>
      <c r="J88" s="249" t="str">
        <f>IF('Belegliste Träger'!J88="","~",'Belegliste Träger'!J88)</f>
        <v>~</v>
      </c>
      <c r="K88" s="249" t="str">
        <f>IF('Belegliste Träger'!K88="","~",'Belegliste Träger'!K88)</f>
        <v>~</v>
      </c>
      <c r="L88" s="816" t="str">
        <f>IF('Belegliste Träger'!L88=0,"~",'Belegliste Träger'!L88)</f>
        <v>~</v>
      </c>
      <c r="M88" s="79" t="str">
        <f>IF('Belegliste Träger'!M88=0,"~",'Belegliste Träger'!M88)</f>
        <v>~</v>
      </c>
      <c r="N88" s="79" t="str">
        <f>IF('Belegliste Träger'!N88=0,"~",'Belegliste Träger'!N88)</f>
        <v>~</v>
      </c>
      <c r="O88" s="79" t="str">
        <f>IF('Belegliste Träger'!O88=0,"~",'Belegliste Träger'!O88)</f>
        <v>~</v>
      </c>
      <c r="P88" s="247"/>
      <c r="Q88" s="244"/>
      <c r="R88" s="108"/>
      <c r="S88" s="287"/>
      <c r="T88" s="248">
        <f t="shared" si="1"/>
        <v>0</v>
      </c>
      <c r="U88" s="246"/>
      <c r="V88" s="244"/>
      <c r="W88" s="244" t="s">
        <v>50</v>
      </c>
      <c r="X88" s="108"/>
      <c r="Y88" s="108"/>
      <c r="Z88" s="244"/>
    </row>
    <row r="89" spans="1:26" s="106" customFormat="1" ht="30" customHeight="1" x14ac:dyDescent="0.3">
      <c r="A89" s="79" t="str">
        <f>'Belegliste Träger'!A89</f>
        <v/>
      </c>
      <c r="B89" s="210" t="str">
        <f>IF('Belegliste Träger'!B89=0,"-",'Belegliste Träger'!B89)</f>
        <v/>
      </c>
      <c r="C89" s="209" t="str">
        <f>IF('Belegliste Träger'!C89=0,"~",'Belegliste Träger'!C89)</f>
        <v>~</v>
      </c>
      <c r="D89" s="79" t="str">
        <f>IF('Belegliste Träger'!D89=0,"~",'Belegliste Träger'!D89)</f>
        <v>~</v>
      </c>
      <c r="E89" s="127" t="str">
        <f>IF('Belegliste Träger'!E89=0,"~",'Belegliste Träger'!E89)</f>
        <v>~</v>
      </c>
      <c r="F89" s="109" t="str">
        <f>IF('Belegliste Träger'!F89=0,"~",'Belegliste Träger'!F89)</f>
        <v>~</v>
      </c>
      <c r="G89" s="109" t="str">
        <f>IF('Belegliste Träger'!G89=0,"~",'Belegliste Träger'!G89)</f>
        <v>~</v>
      </c>
      <c r="H89" s="79" t="str">
        <f>IF('Belegliste Träger'!H89=0,"~",'Belegliste Träger'!H89)</f>
        <v>~</v>
      </c>
      <c r="I89" s="79" t="str">
        <f>IF('Belegliste Träger'!I89=0,"~",'Belegliste Träger'!I89)</f>
        <v>~</v>
      </c>
      <c r="J89" s="249" t="str">
        <f>IF('Belegliste Träger'!J89="","~",'Belegliste Träger'!J89)</f>
        <v>~</v>
      </c>
      <c r="K89" s="249" t="str">
        <f>IF('Belegliste Träger'!K89="","~",'Belegliste Träger'!K89)</f>
        <v>~</v>
      </c>
      <c r="L89" s="816" t="str">
        <f>IF('Belegliste Träger'!L89=0,"~",'Belegliste Träger'!L89)</f>
        <v>~</v>
      </c>
      <c r="M89" s="79" t="str">
        <f>IF('Belegliste Träger'!M89=0,"~",'Belegliste Träger'!M89)</f>
        <v>~</v>
      </c>
      <c r="N89" s="79" t="str">
        <f>IF('Belegliste Träger'!N89=0,"~",'Belegliste Träger'!N89)</f>
        <v>~</v>
      </c>
      <c r="O89" s="79" t="str">
        <f>IF('Belegliste Träger'!O89=0,"~",'Belegliste Träger'!O89)</f>
        <v>~</v>
      </c>
      <c r="P89" s="247"/>
      <c r="Q89" s="244"/>
      <c r="R89" s="108"/>
      <c r="S89" s="287"/>
      <c r="T89" s="248">
        <f t="shared" si="1"/>
        <v>0</v>
      </c>
      <c r="U89" s="246"/>
      <c r="V89" s="244"/>
      <c r="W89" s="244" t="s">
        <v>50</v>
      </c>
      <c r="X89" s="108"/>
      <c r="Y89" s="108"/>
      <c r="Z89" s="244"/>
    </row>
    <row r="90" spans="1:26" s="106" customFormat="1" ht="30" customHeight="1" x14ac:dyDescent="0.3">
      <c r="A90" s="79" t="str">
        <f>'Belegliste Träger'!A90</f>
        <v/>
      </c>
      <c r="B90" s="210" t="str">
        <f>IF('Belegliste Träger'!B90=0,"-",'Belegliste Träger'!B90)</f>
        <v/>
      </c>
      <c r="C90" s="209" t="str">
        <f>IF('Belegliste Träger'!C90=0,"~",'Belegliste Träger'!C90)</f>
        <v>~</v>
      </c>
      <c r="D90" s="79" t="str">
        <f>IF('Belegliste Träger'!D90=0,"~",'Belegliste Träger'!D90)</f>
        <v>~</v>
      </c>
      <c r="E90" s="127" t="str">
        <f>IF('Belegliste Träger'!E90=0,"~",'Belegliste Träger'!E90)</f>
        <v>~</v>
      </c>
      <c r="F90" s="109" t="str">
        <f>IF('Belegliste Träger'!F90=0,"~",'Belegliste Träger'!F90)</f>
        <v>~</v>
      </c>
      <c r="G90" s="109" t="str">
        <f>IF('Belegliste Träger'!G90=0,"~",'Belegliste Träger'!G90)</f>
        <v>~</v>
      </c>
      <c r="H90" s="79" t="str">
        <f>IF('Belegliste Träger'!H90=0,"~",'Belegliste Träger'!H90)</f>
        <v>~</v>
      </c>
      <c r="I90" s="79" t="str">
        <f>IF('Belegliste Träger'!I90=0,"~",'Belegliste Träger'!I90)</f>
        <v>~</v>
      </c>
      <c r="J90" s="249" t="str">
        <f>IF('Belegliste Träger'!J90="","~",'Belegliste Träger'!J90)</f>
        <v>~</v>
      </c>
      <c r="K90" s="249" t="str">
        <f>IF('Belegliste Träger'!K90="","~",'Belegliste Träger'!K90)</f>
        <v>~</v>
      </c>
      <c r="L90" s="816" t="str">
        <f>IF('Belegliste Träger'!L90=0,"~",'Belegliste Träger'!L90)</f>
        <v>~</v>
      </c>
      <c r="M90" s="79" t="str">
        <f>IF('Belegliste Träger'!M90=0,"~",'Belegliste Träger'!M90)</f>
        <v>~</v>
      </c>
      <c r="N90" s="79" t="str">
        <f>IF('Belegliste Träger'!N90=0,"~",'Belegliste Träger'!N90)</f>
        <v>~</v>
      </c>
      <c r="O90" s="79" t="str">
        <f>IF('Belegliste Träger'!O90=0,"~",'Belegliste Träger'!O90)</f>
        <v>~</v>
      </c>
      <c r="P90" s="247"/>
      <c r="Q90" s="244"/>
      <c r="R90" s="108"/>
      <c r="S90" s="287"/>
      <c r="T90" s="248">
        <f t="shared" si="1"/>
        <v>0</v>
      </c>
      <c r="U90" s="246"/>
      <c r="V90" s="244"/>
      <c r="W90" s="244" t="s">
        <v>50</v>
      </c>
      <c r="X90" s="108"/>
      <c r="Y90" s="108"/>
      <c r="Z90" s="244"/>
    </row>
    <row r="91" spans="1:26" s="106" customFormat="1" ht="30" customHeight="1" x14ac:dyDescent="0.3">
      <c r="A91" s="79" t="str">
        <f>'Belegliste Träger'!A91</f>
        <v/>
      </c>
      <c r="B91" s="210" t="str">
        <f>IF('Belegliste Träger'!B91=0,"-",'Belegliste Träger'!B91)</f>
        <v/>
      </c>
      <c r="C91" s="209" t="str">
        <f>IF('Belegliste Träger'!C91=0,"~",'Belegliste Träger'!C91)</f>
        <v>~</v>
      </c>
      <c r="D91" s="79" t="str">
        <f>IF('Belegliste Träger'!D91=0,"~",'Belegliste Träger'!D91)</f>
        <v>~</v>
      </c>
      <c r="E91" s="127" t="str">
        <f>IF('Belegliste Träger'!E91=0,"~",'Belegliste Träger'!E91)</f>
        <v>~</v>
      </c>
      <c r="F91" s="109" t="str">
        <f>IF('Belegliste Träger'!F91=0,"~",'Belegliste Träger'!F91)</f>
        <v>~</v>
      </c>
      <c r="G91" s="109" t="str">
        <f>IF('Belegliste Träger'!G91=0,"~",'Belegliste Träger'!G91)</f>
        <v>~</v>
      </c>
      <c r="H91" s="79" t="str">
        <f>IF('Belegliste Träger'!H91=0,"~",'Belegliste Träger'!H91)</f>
        <v>~</v>
      </c>
      <c r="I91" s="79" t="str">
        <f>IF('Belegliste Träger'!I91=0,"~",'Belegliste Träger'!I91)</f>
        <v>~</v>
      </c>
      <c r="J91" s="249" t="str">
        <f>IF('Belegliste Träger'!J91="","~",'Belegliste Träger'!J91)</f>
        <v>~</v>
      </c>
      <c r="K91" s="249" t="str">
        <f>IF('Belegliste Träger'!K91="","~",'Belegliste Träger'!K91)</f>
        <v>~</v>
      </c>
      <c r="L91" s="816" t="str">
        <f>IF('Belegliste Träger'!L91=0,"~",'Belegliste Träger'!L91)</f>
        <v>~</v>
      </c>
      <c r="M91" s="79" t="str">
        <f>IF('Belegliste Träger'!M91=0,"~",'Belegliste Träger'!M91)</f>
        <v>~</v>
      </c>
      <c r="N91" s="79" t="str">
        <f>IF('Belegliste Träger'!N91=0,"~",'Belegliste Träger'!N91)</f>
        <v>~</v>
      </c>
      <c r="O91" s="79" t="str">
        <f>IF('Belegliste Träger'!O91=0,"~",'Belegliste Träger'!O91)</f>
        <v>~</v>
      </c>
      <c r="P91" s="247"/>
      <c r="Q91" s="244"/>
      <c r="R91" s="108"/>
      <c r="S91" s="287"/>
      <c r="T91" s="248">
        <f t="shared" si="1"/>
        <v>0</v>
      </c>
      <c r="U91" s="246"/>
      <c r="V91" s="244"/>
      <c r="W91" s="244" t="s">
        <v>50</v>
      </c>
      <c r="X91" s="108"/>
      <c r="Y91" s="108"/>
      <c r="Z91" s="244"/>
    </row>
    <row r="92" spans="1:26" s="106" customFormat="1" ht="30" customHeight="1" x14ac:dyDescent="0.3">
      <c r="A92" s="79" t="str">
        <f>'Belegliste Träger'!A92</f>
        <v/>
      </c>
      <c r="B92" s="210" t="str">
        <f>IF('Belegliste Träger'!B92=0,"-",'Belegliste Träger'!B92)</f>
        <v/>
      </c>
      <c r="C92" s="209" t="str">
        <f>IF('Belegliste Träger'!C92=0,"~",'Belegliste Träger'!C92)</f>
        <v>~</v>
      </c>
      <c r="D92" s="79" t="str">
        <f>IF('Belegliste Träger'!D92=0,"~",'Belegliste Träger'!D92)</f>
        <v>~</v>
      </c>
      <c r="E92" s="127" t="str">
        <f>IF('Belegliste Träger'!E92=0,"~",'Belegliste Träger'!E92)</f>
        <v>~</v>
      </c>
      <c r="F92" s="109" t="str">
        <f>IF('Belegliste Träger'!F92=0,"~",'Belegliste Träger'!F92)</f>
        <v>~</v>
      </c>
      <c r="G92" s="109" t="str">
        <f>IF('Belegliste Träger'!G92=0,"~",'Belegliste Träger'!G92)</f>
        <v>~</v>
      </c>
      <c r="H92" s="79" t="str">
        <f>IF('Belegliste Träger'!H92=0,"~",'Belegliste Träger'!H92)</f>
        <v>~</v>
      </c>
      <c r="I92" s="79" t="str">
        <f>IF('Belegliste Träger'!I92=0,"~",'Belegliste Träger'!I92)</f>
        <v>~</v>
      </c>
      <c r="J92" s="249" t="str">
        <f>IF('Belegliste Träger'!J92="","~",'Belegliste Träger'!J92)</f>
        <v>~</v>
      </c>
      <c r="K92" s="249" t="str">
        <f>IF('Belegliste Träger'!K92="","~",'Belegliste Träger'!K92)</f>
        <v>~</v>
      </c>
      <c r="L92" s="816" t="str">
        <f>IF('Belegliste Träger'!L92=0,"~",'Belegliste Träger'!L92)</f>
        <v>~</v>
      </c>
      <c r="M92" s="79" t="str">
        <f>IF('Belegliste Träger'!M92=0,"~",'Belegliste Träger'!M92)</f>
        <v>~</v>
      </c>
      <c r="N92" s="79" t="str">
        <f>IF('Belegliste Träger'!N92=0,"~",'Belegliste Träger'!N92)</f>
        <v>~</v>
      </c>
      <c r="O92" s="79" t="str">
        <f>IF('Belegliste Träger'!O92=0,"~",'Belegliste Träger'!O92)</f>
        <v>~</v>
      </c>
      <c r="P92" s="247"/>
      <c r="Q92" s="244"/>
      <c r="R92" s="108"/>
      <c r="S92" s="287"/>
      <c r="T92" s="248">
        <f t="shared" si="1"/>
        <v>0</v>
      </c>
      <c r="U92" s="246"/>
      <c r="V92" s="244"/>
      <c r="W92" s="244" t="s">
        <v>50</v>
      </c>
      <c r="X92" s="108"/>
      <c r="Y92" s="108"/>
      <c r="Z92" s="244"/>
    </row>
    <row r="93" spans="1:26" s="106" customFormat="1" ht="30" customHeight="1" x14ac:dyDescent="0.3">
      <c r="A93" s="79" t="str">
        <f>'Belegliste Träger'!A93</f>
        <v/>
      </c>
      <c r="B93" s="210" t="str">
        <f>IF('Belegliste Träger'!B93=0,"-",'Belegliste Träger'!B93)</f>
        <v/>
      </c>
      <c r="C93" s="209" t="str">
        <f>IF('Belegliste Träger'!C93=0,"~",'Belegliste Träger'!C93)</f>
        <v>~</v>
      </c>
      <c r="D93" s="79" t="str">
        <f>IF('Belegliste Träger'!D93=0,"~",'Belegliste Träger'!D93)</f>
        <v>~</v>
      </c>
      <c r="E93" s="127" t="str">
        <f>IF('Belegliste Träger'!E93=0,"~",'Belegliste Träger'!E93)</f>
        <v>~</v>
      </c>
      <c r="F93" s="109" t="str">
        <f>IF('Belegliste Träger'!F93=0,"~",'Belegliste Träger'!F93)</f>
        <v>~</v>
      </c>
      <c r="G93" s="109" t="str">
        <f>IF('Belegliste Träger'!G93=0,"~",'Belegliste Träger'!G93)</f>
        <v>~</v>
      </c>
      <c r="H93" s="79" t="str">
        <f>IF('Belegliste Träger'!H93=0,"~",'Belegliste Träger'!H93)</f>
        <v>~</v>
      </c>
      <c r="I93" s="79" t="str">
        <f>IF('Belegliste Träger'!I93=0,"~",'Belegliste Träger'!I93)</f>
        <v>~</v>
      </c>
      <c r="J93" s="249" t="str">
        <f>IF('Belegliste Träger'!J93="","~",'Belegliste Träger'!J93)</f>
        <v>~</v>
      </c>
      <c r="K93" s="249" t="str">
        <f>IF('Belegliste Träger'!K93="","~",'Belegliste Träger'!K93)</f>
        <v>~</v>
      </c>
      <c r="L93" s="816" t="str">
        <f>IF('Belegliste Träger'!L93=0,"~",'Belegliste Träger'!L93)</f>
        <v>~</v>
      </c>
      <c r="M93" s="79" t="str">
        <f>IF('Belegliste Träger'!M93=0,"~",'Belegliste Träger'!M93)</f>
        <v>~</v>
      </c>
      <c r="N93" s="79" t="str">
        <f>IF('Belegliste Träger'!N93=0,"~",'Belegliste Träger'!N93)</f>
        <v>~</v>
      </c>
      <c r="O93" s="79" t="str">
        <f>IF('Belegliste Träger'!O93=0,"~",'Belegliste Träger'!O93)</f>
        <v>~</v>
      </c>
      <c r="P93" s="247"/>
      <c r="Q93" s="244"/>
      <c r="R93" s="108"/>
      <c r="S93" s="287"/>
      <c r="T93" s="248">
        <f t="shared" si="1"/>
        <v>0</v>
      </c>
      <c r="U93" s="246"/>
      <c r="V93" s="244"/>
      <c r="W93" s="244" t="s">
        <v>50</v>
      </c>
      <c r="X93" s="108"/>
      <c r="Y93" s="108"/>
      <c r="Z93" s="244"/>
    </row>
    <row r="94" spans="1:26" s="106" customFormat="1" ht="30" customHeight="1" x14ac:dyDescent="0.3">
      <c r="A94" s="79" t="str">
        <f>'Belegliste Träger'!A94</f>
        <v/>
      </c>
      <c r="B94" s="210" t="str">
        <f>IF('Belegliste Träger'!B94=0,"-",'Belegliste Träger'!B94)</f>
        <v/>
      </c>
      <c r="C94" s="209" t="str">
        <f>IF('Belegliste Träger'!C94=0,"~",'Belegliste Träger'!C94)</f>
        <v>~</v>
      </c>
      <c r="D94" s="79" t="str">
        <f>IF('Belegliste Träger'!D94=0,"~",'Belegliste Träger'!D94)</f>
        <v>~</v>
      </c>
      <c r="E94" s="127" t="str">
        <f>IF('Belegliste Träger'!E94=0,"~",'Belegliste Träger'!E94)</f>
        <v>~</v>
      </c>
      <c r="F94" s="109" t="str">
        <f>IF('Belegliste Träger'!F94=0,"~",'Belegliste Träger'!F94)</f>
        <v>~</v>
      </c>
      <c r="G94" s="109" t="str">
        <f>IF('Belegliste Träger'!G94=0,"~",'Belegliste Träger'!G94)</f>
        <v>~</v>
      </c>
      <c r="H94" s="79" t="str">
        <f>IF('Belegliste Träger'!H94=0,"~",'Belegliste Träger'!H94)</f>
        <v>~</v>
      </c>
      <c r="I94" s="79" t="str">
        <f>IF('Belegliste Träger'!I94=0,"~",'Belegliste Träger'!I94)</f>
        <v>~</v>
      </c>
      <c r="J94" s="249" t="str">
        <f>IF('Belegliste Träger'!J94="","~",'Belegliste Träger'!J94)</f>
        <v>~</v>
      </c>
      <c r="K94" s="249" t="str">
        <f>IF('Belegliste Träger'!K94="","~",'Belegliste Träger'!K94)</f>
        <v>~</v>
      </c>
      <c r="L94" s="816" t="str">
        <f>IF('Belegliste Träger'!L94=0,"~",'Belegliste Träger'!L94)</f>
        <v>~</v>
      </c>
      <c r="M94" s="79" t="str">
        <f>IF('Belegliste Träger'!M94=0,"~",'Belegliste Träger'!M94)</f>
        <v>~</v>
      </c>
      <c r="N94" s="79" t="str">
        <f>IF('Belegliste Träger'!N94=0,"~",'Belegliste Träger'!N94)</f>
        <v>~</v>
      </c>
      <c r="O94" s="79" t="str">
        <f>IF('Belegliste Träger'!O94=0,"~",'Belegliste Träger'!O94)</f>
        <v>~</v>
      </c>
      <c r="P94" s="247"/>
      <c r="Q94" s="244"/>
      <c r="R94" s="108"/>
      <c r="S94" s="287"/>
      <c r="T94" s="248">
        <f t="shared" si="1"/>
        <v>0</v>
      </c>
      <c r="U94" s="246"/>
      <c r="V94" s="244"/>
      <c r="W94" s="244" t="s">
        <v>50</v>
      </c>
      <c r="X94" s="108"/>
      <c r="Y94" s="108"/>
      <c r="Z94" s="244"/>
    </row>
    <row r="95" spans="1:26" s="106" customFormat="1" ht="30" customHeight="1" x14ac:dyDescent="0.3">
      <c r="A95" s="79" t="str">
        <f>'Belegliste Träger'!A95</f>
        <v/>
      </c>
      <c r="B95" s="210" t="str">
        <f>IF('Belegliste Träger'!B95=0,"-",'Belegliste Träger'!B95)</f>
        <v/>
      </c>
      <c r="C95" s="209" t="str">
        <f>IF('Belegliste Träger'!C95=0,"~",'Belegliste Träger'!C95)</f>
        <v>~</v>
      </c>
      <c r="D95" s="79" t="str">
        <f>IF('Belegliste Träger'!D95=0,"~",'Belegliste Träger'!D95)</f>
        <v>~</v>
      </c>
      <c r="E95" s="127" t="str">
        <f>IF('Belegliste Träger'!E95=0,"~",'Belegliste Träger'!E95)</f>
        <v>~</v>
      </c>
      <c r="F95" s="109" t="str">
        <f>IF('Belegliste Träger'!F95=0,"~",'Belegliste Träger'!F95)</f>
        <v>~</v>
      </c>
      <c r="G95" s="109" t="str">
        <f>IF('Belegliste Träger'!G95=0,"~",'Belegliste Träger'!G95)</f>
        <v>~</v>
      </c>
      <c r="H95" s="79" t="str">
        <f>IF('Belegliste Träger'!H95=0,"~",'Belegliste Träger'!H95)</f>
        <v>~</v>
      </c>
      <c r="I95" s="79" t="str">
        <f>IF('Belegliste Träger'!I95=0,"~",'Belegliste Träger'!I95)</f>
        <v>~</v>
      </c>
      <c r="J95" s="249" t="str">
        <f>IF('Belegliste Träger'!J95="","~",'Belegliste Träger'!J95)</f>
        <v>~</v>
      </c>
      <c r="K95" s="249" t="str">
        <f>IF('Belegliste Träger'!K95="","~",'Belegliste Träger'!K95)</f>
        <v>~</v>
      </c>
      <c r="L95" s="816" t="str">
        <f>IF('Belegliste Träger'!L95=0,"~",'Belegliste Träger'!L95)</f>
        <v>~</v>
      </c>
      <c r="M95" s="79" t="str">
        <f>IF('Belegliste Träger'!M95=0,"~",'Belegliste Träger'!M95)</f>
        <v>~</v>
      </c>
      <c r="N95" s="79" t="str">
        <f>IF('Belegliste Träger'!N95=0,"~",'Belegliste Träger'!N95)</f>
        <v>~</v>
      </c>
      <c r="O95" s="79" t="str">
        <f>IF('Belegliste Träger'!O95=0,"~",'Belegliste Träger'!O95)</f>
        <v>~</v>
      </c>
      <c r="P95" s="247"/>
      <c r="Q95" s="244"/>
      <c r="R95" s="108"/>
      <c r="S95" s="287"/>
      <c r="T95" s="248">
        <f t="shared" si="1"/>
        <v>0</v>
      </c>
      <c r="U95" s="246"/>
      <c r="V95" s="244"/>
      <c r="W95" s="244" t="s">
        <v>50</v>
      </c>
      <c r="X95" s="108"/>
      <c r="Y95" s="108"/>
      <c r="Z95" s="244"/>
    </row>
    <row r="96" spans="1:26" s="106" customFormat="1" ht="30" customHeight="1" x14ac:dyDescent="0.3">
      <c r="A96" s="79" t="str">
        <f>'Belegliste Träger'!A96</f>
        <v/>
      </c>
      <c r="B96" s="210" t="str">
        <f>IF('Belegliste Träger'!B96=0,"-",'Belegliste Träger'!B96)</f>
        <v/>
      </c>
      <c r="C96" s="209" t="str">
        <f>IF('Belegliste Träger'!C96=0,"~",'Belegliste Träger'!C96)</f>
        <v>~</v>
      </c>
      <c r="D96" s="79" t="str">
        <f>IF('Belegliste Träger'!D96=0,"~",'Belegliste Träger'!D96)</f>
        <v>~</v>
      </c>
      <c r="E96" s="127" t="str">
        <f>IF('Belegliste Träger'!E96=0,"~",'Belegliste Träger'!E96)</f>
        <v>~</v>
      </c>
      <c r="F96" s="109" t="str">
        <f>IF('Belegliste Träger'!F96=0,"~",'Belegliste Träger'!F96)</f>
        <v>~</v>
      </c>
      <c r="G96" s="109" t="str">
        <f>IF('Belegliste Träger'!G96=0,"~",'Belegliste Träger'!G96)</f>
        <v>~</v>
      </c>
      <c r="H96" s="79" t="str">
        <f>IF('Belegliste Träger'!H96=0,"~",'Belegliste Träger'!H96)</f>
        <v>~</v>
      </c>
      <c r="I96" s="79" t="str">
        <f>IF('Belegliste Träger'!I96=0,"~",'Belegliste Träger'!I96)</f>
        <v>~</v>
      </c>
      <c r="J96" s="249" t="str">
        <f>IF('Belegliste Träger'!J96="","~",'Belegliste Träger'!J96)</f>
        <v>~</v>
      </c>
      <c r="K96" s="249" t="str">
        <f>IF('Belegliste Träger'!K96="","~",'Belegliste Träger'!K96)</f>
        <v>~</v>
      </c>
      <c r="L96" s="816" t="str">
        <f>IF('Belegliste Träger'!L96=0,"~",'Belegliste Träger'!L96)</f>
        <v>~</v>
      </c>
      <c r="M96" s="79" t="str">
        <f>IF('Belegliste Träger'!M96=0,"~",'Belegliste Träger'!M96)</f>
        <v>~</v>
      </c>
      <c r="N96" s="79" t="str">
        <f>IF('Belegliste Träger'!N96=0,"~",'Belegliste Träger'!N96)</f>
        <v>~</v>
      </c>
      <c r="O96" s="79" t="str">
        <f>IF('Belegliste Träger'!O96=0,"~",'Belegliste Träger'!O96)</f>
        <v>~</v>
      </c>
      <c r="P96" s="247"/>
      <c r="Q96" s="244"/>
      <c r="R96" s="108"/>
      <c r="S96" s="287"/>
      <c r="T96" s="248">
        <f t="shared" si="1"/>
        <v>0</v>
      </c>
      <c r="U96" s="246"/>
      <c r="V96" s="244"/>
      <c r="W96" s="244" t="s">
        <v>50</v>
      </c>
      <c r="X96" s="108"/>
      <c r="Y96" s="108"/>
      <c r="Z96" s="244"/>
    </row>
    <row r="97" spans="1:26" s="106" customFormat="1" ht="30" customHeight="1" x14ac:dyDescent="0.3">
      <c r="A97" s="79" t="str">
        <f>'Belegliste Träger'!A97</f>
        <v/>
      </c>
      <c r="B97" s="210" t="str">
        <f>IF('Belegliste Träger'!B97=0,"-",'Belegliste Träger'!B97)</f>
        <v/>
      </c>
      <c r="C97" s="209" t="str">
        <f>IF('Belegliste Träger'!C97=0,"~",'Belegliste Träger'!C97)</f>
        <v>~</v>
      </c>
      <c r="D97" s="79" t="str">
        <f>IF('Belegliste Träger'!D97=0,"~",'Belegliste Träger'!D97)</f>
        <v>~</v>
      </c>
      <c r="E97" s="127" t="str">
        <f>IF('Belegliste Träger'!E97=0,"~",'Belegliste Träger'!E97)</f>
        <v>~</v>
      </c>
      <c r="F97" s="109" t="str">
        <f>IF('Belegliste Träger'!F97=0,"~",'Belegliste Träger'!F97)</f>
        <v>~</v>
      </c>
      <c r="G97" s="109" t="str">
        <f>IF('Belegliste Träger'!G97=0,"~",'Belegliste Träger'!G97)</f>
        <v>~</v>
      </c>
      <c r="H97" s="79" t="str">
        <f>IF('Belegliste Träger'!H97=0,"~",'Belegliste Träger'!H97)</f>
        <v>~</v>
      </c>
      <c r="I97" s="79" t="str">
        <f>IF('Belegliste Träger'!I97=0,"~",'Belegliste Träger'!I97)</f>
        <v>~</v>
      </c>
      <c r="J97" s="249" t="str">
        <f>IF('Belegliste Träger'!J97="","~",'Belegliste Träger'!J97)</f>
        <v>~</v>
      </c>
      <c r="K97" s="249" t="str">
        <f>IF('Belegliste Träger'!K97="","~",'Belegliste Träger'!K97)</f>
        <v>~</v>
      </c>
      <c r="L97" s="816" t="str">
        <f>IF('Belegliste Träger'!L97=0,"~",'Belegliste Träger'!L97)</f>
        <v>~</v>
      </c>
      <c r="M97" s="79" t="str">
        <f>IF('Belegliste Träger'!M97=0,"~",'Belegliste Träger'!M97)</f>
        <v>~</v>
      </c>
      <c r="N97" s="79" t="str">
        <f>IF('Belegliste Träger'!N97=0,"~",'Belegliste Träger'!N97)</f>
        <v>~</v>
      </c>
      <c r="O97" s="79" t="str">
        <f>IF('Belegliste Träger'!O97=0,"~",'Belegliste Träger'!O97)</f>
        <v>~</v>
      </c>
      <c r="P97" s="247"/>
      <c r="Q97" s="244"/>
      <c r="R97" s="108"/>
      <c r="S97" s="287"/>
      <c r="T97" s="248">
        <f t="shared" si="1"/>
        <v>0</v>
      </c>
      <c r="U97" s="246"/>
      <c r="V97" s="244"/>
      <c r="W97" s="244" t="s">
        <v>50</v>
      </c>
      <c r="X97" s="108"/>
      <c r="Y97" s="108"/>
      <c r="Z97" s="244"/>
    </row>
    <row r="98" spans="1:26" s="106" customFormat="1" ht="30" customHeight="1" x14ac:dyDescent="0.3">
      <c r="A98" s="79" t="str">
        <f>'Belegliste Träger'!A98</f>
        <v/>
      </c>
      <c r="B98" s="210" t="str">
        <f>IF('Belegliste Träger'!B98=0,"-",'Belegliste Träger'!B98)</f>
        <v/>
      </c>
      <c r="C98" s="209" t="str">
        <f>IF('Belegliste Träger'!C98=0,"~",'Belegliste Träger'!C98)</f>
        <v>~</v>
      </c>
      <c r="D98" s="79" t="str">
        <f>IF('Belegliste Träger'!D98=0,"~",'Belegliste Träger'!D98)</f>
        <v>~</v>
      </c>
      <c r="E98" s="127" t="str">
        <f>IF('Belegliste Träger'!E98=0,"~",'Belegliste Träger'!E98)</f>
        <v>~</v>
      </c>
      <c r="F98" s="109" t="str">
        <f>IF('Belegliste Träger'!F98=0,"~",'Belegliste Träger'!F98)</f>
        <v>~</v>
      </c>
      <c r="G98" s="109" t="str">
        <f>IF('Belegliste Träger'!G98=0,"~",'Belegliste Träger'!G98)</f>
        <v>~</v>
      </c>
      <c r="H98" s="79" t="str">
        <f>IF('Belegliste Träger'!H98=0,"~",'Belegliste Träger'!H98)</f>
        <v>~</v>
      </c>
      <c r="I98" s="79" t="str">
        <f>IF('Belegliste Träger'!I98=0,"~",'Belegliste Träger'!I98)</f>
        <v>~</v>
      </c>
      <c r="J98" s="249" t="str">
        <f>IF('Belegliste Träger'!J98="","~",'Belegliste Träger'!J98)</f>
        <v>~</v>
      </c>
      <c r="K98" s="249" t="str">
        <f>IF('Belegliste Träger'!K98="","~",'Belegliste Träger'!K98)</f>
        <v>~</v>
      </c>
      <c r="L98" s="816" t="str">
        <f>IF('Belegliste Träger'!L98=0,"~",'Belegliste Träger'!L98)</f>
        <v>~</v>
      </c>
      <c r="M98" s="79" t="str">
        <f>IF('Belegliste Träger'!M98=0,"~",'Belegliste Träger'!M98)</f>
        <v>~</v>
      </c>
      <c r="N98" s="79" t="str">
        <f>IF('Belegliste Träger'!N98=0,"~",'Belegliste Träger'!N98)</f>
        <v>~</v>
      </c>
      <c r="O98" s="79" t="str">
        <f>IF('Belegliste Träger'!O98=0,"~",'Belegliste Träger'!O98)</f>
        <v>~</v>
      </c>
      <c r="P98" s="247"/>
      <c r="Q98" s="244"/>
      <c r="R98" s="108"/>
      <c r="S98" s="287"/>
      <c r="T98" s="248">
        <f t="shared" si="1"/>
        <v>0</v>
      </c>
      <c r="U98" s="246"/>
      <c r="V98" s="244"/>
      <c r="W98" s="244" t="s">
        <v>50</v>
      </c>
      <c r="X98" s="108"/>
      <c r="Y98" s="108"/>
      <c r="Z98" s="244"/>
    </row>
    <row r="99" spans="1:26" s="106" customFormat="1" ht="30" customHeight="1" x14ac:dyDescent="0.3">
      <c r="A99" s="79" t="str">
        <f>'Belegliste Träger'!A99</f>
        <v/>
      </c>
      <c r="B99" s="210" t="str">
        <f>IF('Belegliste Träger'!B99=0,"-",'Belegliste Träger'!B99)</f>
        <v/>
      </c>
      <c r="C99" s="209" t="str">
        <f>IF('Belegliste Träger'!C99=0,"~",'Belegliste Träger'!C99)</f>
        <v>~</v>
      </c>
      <c r="D99" s="79" t="str">
        <f>IF('Belegliste Träger'!D99=0,"~",'Belegliste Träger'!D99)</f>
        <v>~</v>
      </c>
      <c r="E99" s="127" t="str">
        <f>IF('Belegliste Träger'!E99=0,"~",'Belegliste Träger'!E99)</f>
        <v>~</v>
      </c>
      <c r="F99" s="109" t="str">
        <f>IF('Belegliste Träger'!F99=0,"~",'Belegliste Träger'!F99)</f>
        <v>~</v>
      </c>
      <c r="G99" s="109" t="str">
        <f>IF('Belegliste Träger'!G99=0,"~",'Belegliste Träger'!G99)</f>
        <v>~</v>
      </c>
      <c r="H99" s="79" t="str">
        <f>IF('Belegliste Träger'!H99=0,"~",'Belegliste Träger'!H99)</f>
        <v>~</v>
      </c>
      <c r="I99" s="79" t="str">
        <f>IF('Belegliste Träger'!I99=0,"~",'Belegliste Träger'!I99)</f>
        <v>~</v>
      </c>
      <c r="J99" s="249" t="str">
        <f>IF('Belegliste Träger'!J99="","~",'Belegliste Träger'!J99)</f>
        <v>~</v>
      </c>
      <c r="K99" s="249" t="str">
        <f>IF('Belegliste Träger'!K99="","~",'Belegliste Träger'!K99)</f>
        <v>~</v>
      </c>
      <c r="L99" s="816" t="str">
        <f>IF('Belegliste Träger'!L99=0,"~",'Belegliste Träger'!L99)</f>
        <v>~</v>
      </c>
      <c r="M99" s="79" t="str">
        <f>IF('Belegliste Träger'!M99=0,"~",'Belegliste Träger'!M99)</f>
        <v>~</v>
      </c>
      <c r="N99" s="79" t="str">
        <f>IF('Belegliste Träger'!N99=0,"~",'Belegliste Träger'!N99)</f>
        <v>~</v>
      </c>
      <c r="O99" s="79" t="str">
        <f>IF('Belegliste Träger'!O99=0,"~",'Belegliste Träger'!O99)</f>
        <v>~</v>
      </c>
      <c r="P99" s="247"/>
      <c r="Q99" s="244"/>
      <c r="R99" s="108"/>
      <c r="S99" s="287"/>
      <c r="T99" s="248">
        <f t="shared" si="1"/>
        <v>0</v>
      </c>
      <c r="U99" s="246"/>
      <c r="V99" s="244"/>
      <c r="W99" s="244" t="s">
        <v>50</v>
      </c>
      <c r="X99" s="108"/>
      <c r="Y99" s="108"/>
      <c r="Z99" s="244"/>
    </row>
    <row r="100" spans="1:26" s="106" customFormat="1" ht="30" customHeight="1" x14ac:dyDescent="0.3">
      <c r="A100" s="79" t="str">
        <f>'Belegliste Träger'!A100</f>
        <v/>
      </c>
      <c r="B100" s="210" t="str">
        <f>IF('Belegliste Träger'!B100=0,"-",'Belegliste Träger'!B100)</f>
        <v/>
      </c>
      <c r="C100" s="209" t="str">
        <f>IF('Belegliste Träger'!C100=0,"~",'Belegliste Träger'!C100)</f>
        <v>~</v>
      </c>
      <c r="D100" s="79" t="str">
        <f>IF('Belegliste Träger'!D100=0,"~",'Belegliste Träger'!D100)</f>
        <v>~</v>
      </c>
      <c r="E100" s="127" t="str">
        <f>IF('Belegliste Träger'!E100=0,"~",'Belegliste Träger'!E100)</f>
        <v>~</v>
      </c>
      <c r="F100" s="109" t="str">
        <f>IF('Belegliste Träger'!F100=0,"~",'Belegliste Träger'!F100)</f>
        <v>~</v>
      </c>
      <c r="G100" s="109" t="str">
        <f>IF('Belegliste Träger'!G100=0,"~",'Belegliste Träger'!G100)</f>
        <v>~</v>
      </c>
      <c r="H100" s="79" t="str">
        <f>IF('Belegliste Träger'!H100=0,"~",'Belegliste Träger'!H100)</f>
        <v>~</v>
      </c>
      <c r="I100" s="79" t="str">
        <f>IF('Belegliste Träger'!I100=0,"~",'Belegliste Träger'!I100)</f>
        <v>~</v>
      </c>
      <c r="J100" s="249" t="str">
        <f>IF('Belegliste Träger'!J100="","~",'Belegliste Träger'!J100)</f>
        <v>~</v>
      </c>
      <c r="K100" s="249" t="str">
        <f>IF('Belegliste Träger'!K100="","~",'Belegliste Träger'!K100)</f>
        <v>~</v>
      </c>
      <c r="L100" s="816" t="str">
        <f>IF('Belegliste Träger'!L100=0,"~",'Belegliste Träger'!L100)</f>
        <v>~</v>
      </c>
      <c r="M100" s="79" t="str">
        <f>IF('Belegliste Träger'!M100=0,"~",'Belegliste Träger'!M100)</f>
        <v>~</v>
      </c>
      <c r="N100" s="79" t="str">
        <f>IF('Belegliste Träger'!N100=0,"~",'Belegliste Träger'!N100)</f>
        <v>~</v>
      </c>
      <c r="O100" s="79" t="str">
        <f>IF('Belegliste Träger'!O100=0,"~",'Belegliste Träger'!O100)</f>
        <v>~</v>
      </c>
      <c r="P100" s="247"/>
      <c r="Q100" s="244"/>
      <c r="R100" s="108"/>
      <c r="S100" s="287"/>
      <c r="T100" s="248">
        <f t="shared" si="1"/>
        <v>0</v>
      </c>
      <c r="U100" s="246"/>
      <c r="V100" s="244"/>
      <c r="W100" s="244" t="s">
        <v>50</v>
      </c>
      <c r="X100" s="108"/>
      <c r="Y100" s="108"/>
      <c r="Z100" s="244"/>
    </row>
    <row r="101" spans="1:26" s="106" customFormat="1" ht="30" customHeight="1" x14ac:dyDescent="0.3">
      <c r="A101" s="79" t="str">
        <f>'Belegliste Träger'!A101</f>
        <v/>
      </c>
      <c r="B101" s="210" t="str">
        <f>IF('Belegliste Träger'!B101=0,"-",'Belegliste Träger'!B101)</f>
        <v/>
      </c>
      <c r="C101" s="209" t="str">
        <f>IF('Belegliste Träger'!C101=0,"~",'Belegliste Träger'!C101)</f>
        <v>~</v>
      </c>
      <c r="D101" s="79" t="str">
        <f>IF('Belegliste Träger'!D101=0,"~",'Belegliste Träger'!D101)</f>
        <v>~</v>
      </c>
      <c r="E101" s="127" t="str">
        <f>IF('Belegliste Träger'!E101=0,"~",'Belegliste Träger'!E101)</f>
        <v>~</v>
      </c>
      <c r="F101" s="109" t="str">
        <f>IF('Belegliste Träger'!F101=0,"~",'Belegliste Träger'!F101)</f>
        <v>~</v>
      </c>
      <c r="G101" s="109" t="str">
        <f>IF('Belegliste Träger'!G101=0,"~",'Belegliste Träger'!G101)</f>
        <v>~</v>
      </c>
      <c r="H101" s="79" t="str">
        <f>IF('Belegliste Träger'!H101=0,"~",'Belegliste Träger'!H101)</f>
        <v>~</v>
      </c>
      <c r="I101" s="79" t="str">
        <f>IF('Belegliste Träger'!I101=0,"~",'Belegliste Träger'!I101)</f>
        <v>~</v>
      </c>
      <c r="J101" s="249" t="str">
        <f>IF('Belegliste Träger'!J101="","~",'Belegliste Träger'!J101)</f>
        <v>~</v>
      </c>
      <c r="K101" s="249" t="str">
        <f>IF('Belegliste Träger'!K101="","~",'Belegliste Träger'!K101)</f>
        <v>~</v>
      </c>
      <c r="L101" s="816" t="str">
        <f>IF('Belegliste Träger'!L101=0,"~",'Belegliste Träger'!L101)</f>
        <v>~</v>
      </c>
      <c r="M101" s="79" t="str">
        <f>IF('Belegliste Träger'!M101=0,"~",'Belegliste Träger'!M101)</f>
        <v>~</v>
      </c>
      <c r="N101" s="79" t="str">
        <f>IF('Belegliste Träger'!N101=0,"~",'Belegliste Träger'!N101)</f>
        <v>~</v>
      </c>
      <c r="O101" s="79" t="str">
        <f>IF('Belegliste Träger'!O101=0,"~",'Belegliste Träger'!O101)</f>
        <v>~</v>
      </c>
      <c r="P101" s="247"/>
      <c r="Q101" s="244"/>
      <c r="R101" s="108"/>
      <c r="S101" s="287"/>
      <c r="T101" s="248">
        <f t="shared" si="1"/>
        <v>0</v>
      </c>
      <c r="U101" s="246"/>
      <c r="V101" s="244"/>
      <c r="W101" s="244" t="s">
        <v>50</v>
      </c>
      <c r="X101" s="108"/>
      <c r="Y101" s="108"/>
      <c r="Z101" s="244"/>
    </row>
    <row r="102" spans="1:26" s="106" customFormat="1" ht="30" customHeight="1" x14ac:dyDescent="0.3">
      <c r="A102" s="79" t="str">
        <f>'Belegliste Träger'!A102</f>
        <v/>
      </c>
      <c r="B102" s="210" t="str">
        <f>IF('Belegliste Träger'!B102=0,"-",'Belegliste Träger'!B102)</f>
        <v/>
      </c>
      <c r="C102" s="209" t="str">
        <f>IF('Belegliste Träger'!C102=0,"~",'Belegliste Träger'!C102)</f>
        <v>~</v>
      </c>
      <c r="D102" s="79" t="str">
        <f>IF('Belegliste Träger'!D102=0,"~",'Belegliste Träger'!D102)</f>
        <v>~</v>
      </c>
      <c r="E102" s="127" t="str">
        <f>IF('Belegliste Träger'!E102=0,"~",'Belegliste Träger'!E102)</f>
        <v>~</v>
      </c>
      <c r="F102" s="109" t="str">
        <f>IF('Belegliste Träger'!F102=0,"~",'Belegliste Träger'!F102)</f>
        <v>~</v>
      </c>
      <c r="G102" s="109" t="str">
        <f>IF('Belegliste Träger'!G102=0,"~",'Belegliste Träger'!G102)</f>
        <v>~</v>
      </c>
      <c r="H102" s="79" t="str">
        <f>IF('Belegliste Träger'!H102=0,"~",'Belegliste Träger'!H102)</f>
        <v>~</v>
      </c>
      <c r="I102" s="79" t="str">
        <f>IF('Belegliste Träger'!I102=0,"~",'Belegliste Träger'!I102)</f>
        <v>~</v>
      </c>
      <c r="J102" s="249" t="str">
        <f>IF('Belegliste Träger'!J102="","~",'Belegliste Träger'!J102)</f>
        <v>~</v>
      </c>
      <c r="K102" s="249" t="str">
        <f>IF('Belegliste Träger'!K102="","~",'Belegliste Träger'!K102)</f>
        <v>~</v>
      </c>
      <c r="L102" s="816" t="str">
        <f>IF('Belegliste Träger'!L102=0,"~",'Belegliste Träger'!L102)</f>
        <v>~</v>
      </c>
      <c r="M102" s="79" t="str">
        <f>IF('Belegliste Träger'!M102=0,"~",'Belegliste Träger'!M102)</f>
        <v>~</v>
      </c>
      <c r="N102" s="79" t="str">
        <f>IF('Belegliste Träger'!N102=0,"~",'Belegliste Träger'!N102)</f>
        <v>~</v>
      </c>
      <c r="O102" s="79" t="str">
        <f>IF('Belegliste Träger'!O102=0,"~",'Belegliste Träger'!O102)</f>
        <v>~</v>
      </c>
      <c r="P102" s="247"/>
      <c r="Q102" s="244"/>
      <c r="R102" s="108"/>
      <c r="S102" s="287"/>
      <c r="T102" s="248">
        <f t="shared" si="1"/>
        <v>0</v>
      </c>
      <c r="U102" s="246"/>
      <c r="V102" s="244"/>
      <c r="W102" s="244" t="s">
        <v>50</v>
      </c>
      <c r="X102" s="108"/>
      <c r="Y102" s="108"/>
      <c r="Z102" s="244"/>
    </row>
    <row r="103" spans="1:26" s="106" customFormat="1" ht="30" customHeight="1" x14ac:dyDescent="0.3">
      <c r="A103" s="79" t="str">
        <f>'Belegliste Träger'!A103</f>
        <v/>
      </c>
      <c r="B103" s="210" t="str">
        <f>IF('Belegliste Träger'!B103=0,"-",'Belegliste Träger'!B103)</f>
        <v/>
      </c>
      <c r="C103" s="209" t="str">
        <f>IF('Belegliste Träger'!C103=0,"~",'Belegliste Träger'!C103)</f>
        <v>~</v>
      </c>
      <c r="D103" s="79" t="str">
        <f>IF('Belegliste Träger'!D103=0,"~",'Belegliste Träger'!D103)</f>
        <v>~</v>
      </c>
      <c r="E103" s="127" t="str">
        <f>IF('Belegliste Träger'!E103=0,"~",'Belegliste Träger'!E103)</f>
        <v>~</v>
      </c>
      <c r="F103" s="109" t="str">
        <f>IF('Belegliste Träger'!F103=0,"~",'Belegliste Träger'!F103)</f>
        <v>~</v>
      </c>
      <c r="G103" s="109" t="str">
        <f>IF('Belegliste Träger'!G103=0,"~",'Belegliste Träger'!G103)</f>
        <v>~</v>
      </c>
      <c r="H103" s="79" t="str">
        <f>IF('Belegliste Träger'!H103=0,"~",'Belegliste Träger'!H103)</f>
        <v>~</v>
      </c>
      <c r="I103" s="79" t="str">
        <f>IF('Belegliste Träger'!I103=0,"~",'Belegliste Träger'!I103)</f>
        <v>~</v>
      </c>
      <c r="J103" s="249" t="str">
        <f>IF('Belegliste Träger'!J103="","~",'Belegliste Träger'!J103)</f>
        <v>~</v>
      </c>
      <c r="K103" s="249" t="str">
        <f>IF('Belegliste Träger'!K103="","~",'Belegliste Träger'!K103)</f>
        <v>~</v>
      </c>
      <c r="L103" s="816" t="str">
        <f>IF('Belegliste Träger'!L103=0,"~",'Belegliste Träger'!L103)</f>
        <v>~</v>
      </c>
      <c r="M103" s="79" t="str">
        <f>IF('Belegliste Träger'!M103=0,"~",'Belegliste Träger'!M103)</f>
        <v>~</v>
      </c>
      <c r="N103" s="79" t="str">
        <f>IF('Belegliste Träger'!N103=0,"~",'Belegliste Träger'!N103)</f>
        <v>~</v>
      </c>
      <c r="O103" s="79" t="str">
        <f>IF('Belegliste Träger'!O103=0,"~",'Belegliste Träger'!O103)</f>
        <v>~</v>
      </c>
      <c r="P103" s="247"/>
      <c r="Q103" s="244"/>
      <c r="R103" s="108"/>
      <c r="S103" s="287"/>
      <c r="T103" s="248">
        <f t="shared" si="1"/>
        <v>0</v>
      </c>
      <c r="U103" s="246"/>
      <c r="V103" s="244"/>
      <c r="W103" s="244" t="s">
        <v>50</v>
      </c>
      <c r="X103" s="108"/>
      <c r="Y103" s="108"/>
      <c r="Z103" s="244"/>
    </row>
    <row r="104" spans="1:26" s="106" customFormat="1" ht="30" customHeight="1" x14ac:dyDescent="0.3">
      <c r="A104" s="79" t="str">
        <f>'Belegliste Träger'!A104</f>
        <v/>
      </c>
      <c r="B104" s="210" t="str">
        <f>IF('Belegliste Träger'!B104=0,"-",'Belegliste Träger'!B104)</f>
        <v/>
      </c>
      <c r="C104" s="209" t="str">
        <f>IF('Belegliste Träger'!C104=0,"~",'Belegliste Träger'!C104)</f>
        <v>~</v>
      </c>
      <c r="D104" s="79" t="str">
        <f>IF('Belegliste Träger'!D104=0,"~",'Belegliste Träger'!D104)</f>
        <v>~</v>
      </c>
      <c r="E104" s="127" t="str">
        <f>IF('Belegliste Träger'!E104=0,"~",'Belegliste Träger'!E104)</f>
        <v>~</v>
      </c>
      <c r="F104" s="109" t="str">
        <f>IF('Belegliste Träger'!F104=0,"~",'Belegliste Träger'!F104)</f>
        <v>~</v>
      </c>
      <c r="G104" s="109" t="str">
        <f>IF('Belegliste Träger'!G104=0,"~",'Belegliste Träger'!G104)</f>
        <v>~</v>
      </c>
      <c r="H104" s="79" t="str">
        <f>IF('Belegliste Träger'!H104=0,"~",'Belegliste Träger'!H104)</f>
        <v>~</v>
      </c>
      <c r="I104" s="79" t="str">
        <f>IF('Belegliste Träger'!I104=0,"~",'Belegliste Träger'!I104)</f>
        <v>~</v>
      </c>
      <c r="J104" s="249" t="str">
        <f>IF('Belegliste Träger'!J104="","~",'Belegliste Träger'!J104)</f>
        <v>~</v>
      </c>
      <c r="K104" s="249" t="str">
        <f>IF('Belegliste Träger'!K104="","~",'Belegliste Träger'!K104)</f>
        <v>~</v>
      </c>
      <c r="L104" s="816" t="str">
        <f>IF('Belegliste Träger'!L104=0,"~",'Belegliste Träger'!L104)</f>
        <v>~</v>
      </c>
      <c r="M104" s="79" t="str">
        <f>IF('Belegliste Träger'!M104=0,"~",'Belegliste Träger'!M104)</f>
        <v>~</v>
      </c>
      <c r="N104" s="79" t="str">
        <f>IF('Belegliste Träger'!N104=0,"~",'Belegliste Träger'!N104)</f>
        <v>~</v>
      </c>
      <c r="O104" s="79" t="str">
        <f>IF('Belegliste Träger'!O104=0,"~",'Belegliste Träger'!O104)</f>
        <v>~</v>
      </c>
      <c r="P104" s="247"/>
      <c r="Q104" s="244"/>
      <c r="R104" s="108"/>
      <c r="S104" s="287"/>
      <c r="T104" s="248">
        <f t="shared" si="1"/>
        <v>0</v>
      </c>
      <c r="U104" s="246"/>
      <c r="V104" s="244"/>
      <c r="W104" s="244" t="s">
        <v>50</v>
      </c>
      <c r="X104" s="108"/>
      <c r="Y104" s="108"/>
      <c r="Z104" s="244"/>
    </row>
    <row r="105" spans="1:26" s="106" customFormat="1" ht="30" customHeight="1" x14ac:dyDescent="0.3">
      <c r="A105" s="79" t="str">
        <f>'Belegliste Träger'!A105</f>
        <v/>
      </c>
      <c r="B105" s="210" t="str">
        <f>IF('Belegliste Träger'!B105=0,"-",'Belegliste Träger'!B105)</f>
        <v/>
      </c>
      <c r="C105" s="209" t="str">
        <f>IF('Belegliste Träger'!C105=0,"~",'Belegliste Träger'!C105)</f>
        <v>~</v>
      </c>
      <c r="D105" s="79" t="str">
        <f>IF('Belegliste Träger'!D105=0,"~",'Belegliste Träger'!D105)</f>
        <v>~</v>
      </c>
      <c r="E105" s="127" t="str">
        <f>IF('Belegliste Träger'!E105=0,"~",'Belegliste Träger'!E105)</f>
        <v>~</v>
      </c>
      <c r="F105" s="109" t="str">
        <f>IF('Belegliste Träger'!F105=0,"~",'Belegliste Träger'!F105)</f>
        <v>~</v>
      </c>
      <c r="G105" s="109" t="str">
        <f>IF('Belegliste Träger'!G105=0,"~",'Belegliste Träger'!G105)</f>
        <v>~</v>
      </c>
      <c r="H105" s="79" t="str">
        <f>IF('Belegliste Träger'!H105=0,"~",'Belegliste Träger'!H105)</f>
        <v>~</v>
      </c>
      <c r="I105" s="79" t="str">
        <f>IF('Belegliste Träger'!I105=0,"~",'Belegliste Träger'!I105)</f>
        <v>~</v>
      </c>
      <c r="J105" s="249" t="str">
        <f>IF('Belegliste Träger'!J105="","~",'Belegliste Träger'!J105)</f>
        <v>~</v>
      </c>
      <c r="K105" s="249" t="str">
        <f>IF('Belegliste Träger'!K105="","~",'Belegliste Träger'!K105)</f>
        <v>~</v>
      </c>
      <c r="L105" s="816" t="str">
        <f>IF('Belegliste Träger'!L105=0,"~",'Belegliste Träger'!L105)</f>
        <v>~</v>
      </c>
      <c r="M105" s="79" t="str">
        <f>IF('Belegliste Träger'!M105=0,"~",'Belegliste Träger'!M105)</f>
        <v>~</v>
      </c>
      <c r="N105" s="79" t="str">
        <f>IF('Belegliste Träger'!N105=0,"~",'Belegliste Träger'!N105)</f>
        <v>~</v>
      </c>
      <c r="O105" s="79" t="str">
        <f>IF('Belegliste Träger'!O105=0,"~",'Belegliste Träger'!O105)</f>
        <v>~</v>
      </c>
      <c r="P105" s="247"/>
      <c r="Q105" s="244"/>
      <c r="R105" s="108"/>
      <c r="S105" s="287"/>
      <c r="T105" s="248">
        <f t="shared" si="1"/>
        <v>0</v>
      </c>
      <c r="U105" s="246"/>
      <c r="V105" s="244"/>
      <c r="W105" s="244" t="s">
        <v>50</v>
      </c>
      <c r="X105" s="108"/>
      <c r="Y105" s="108"/>
      <c r="Z105" s="244"/>
    </row>
    <row r="106" spans="1:26" s="106" customFormat="1" ht="30" customHeight="1" x14ac:dyDescent="0.3">
      <c r="A106" s="79" t="str">
        <f>'Belegliste Träger'!A106</f>
        <v/>
      </c>
      <c r="B106" s="210" t="str">
        <f>IF('Belegliste Träger'!B106=0,"-",'Belegliste Träger'!B106)</f>
        <v/>
      </c>
      <c r="C106" s="209" t="str">
        <f>IF('Belegliste Träger'!C106=0,"~",'Belegliste Träger'!C106)</f>
        <v>~</v>
      </c>
      <c r="D106" s="79" t="str">
        <f>IF('Belegliste Träger'!D106=0,"~",'Belegliste Träger'!D106)</f>
        <v>~</v>
      </c>
      <c r="E106" s="127" t="str">
        <f>IF('Belegliste Träger'!E106=0,"~",'Belegliste Träger'!E106)</f>
        <v>~</v>
      </c>
      <c r="F106" s="109" t="str">
        <f>IF('Belegliste Träger'!F106=0,"~",'Belegliste Träger'!F106)</f>
        <v>~</v>
      </c>
      <c r="G106" s="109" t="str">
        <f>IF('Belegliste Träger'!G106=0,"~",'Belegliste Träger'!G106)</f>
        <v>~</v>
      </c>
      <c r="H106" s="79" t="str">
        <f>IF('Belegliste Träger'!H106=0,"~",'Belegliste Träger'!H106)</f>
        <v>~</v>
      </c>
      <c r="I106" s="79" t="str">
        <f>IF('Belegliste Träger'!I106=0,"~",'Belegliste Träger'!I106)</f>
        <v>~</v>
      </c>
      <c r="J106" s="249" t="str">
        <f>IF('Belegliste Träger'!J106="","~",'Belegliste Träger'!J106)</f>
        <v>~</v>
      </c>
      <c r="K106" s="249" t="str">
        <f>IF('Belegliste Träger'!K106="","~",'Belegliste Träger'!K106)</f>
        <v>~</v>
      </c>
      <c r="L106" s="816" t="str">
        <f>IF('Belegliste Träger'!L106=0,"~",'Belegliste Träger'!L106)</f>
        <v>~</v>
      </c>
      <c r="M106" s="79" t="str">
        <f>IF('Belegliste Träger'!M106=0,"~",'Belegliste Träger'!M106)</f>
        <v>~</v>
      </c>
      <c r="N106" s="79" t="str">
        <f>IF('Belegliste Träger'!N106=0,"~",'Belegliste Träger'!N106)</f>
        <v>~</v>
      </c>
      <c r="O106" s="79" t="str">
        <f>IF('Belegliste Träger'!O106=0,"~",'Belegliste Träger'!O106)</f>
        <v>~</v>
      </c>
      <c r="P106" s="247"/>
      <c r="Q106" s="244"/>
      <c r="R106" s="108"/>
      <c r="S106" s="287"/>
      <c r="T106" s="248">
        <f t="shared" si="1"/>
        <v>0</v>
      </c>
      <c r="U106" s="246"/>
      <c r="V106" s="244"/>
      <c r="W106" s="244" t="s">
        <v>50</v>
      </c>
      <c r="X106" s="108"/>
      <c r="Y106" s="108"/>
      <c r="Z106" s="244"/>
    </row>
    <row r="107" spans="1:26" s="106" customFormat="1" ht="30" customHeight="1" x14ac:dyDescent="0.3">
      <c r="A107" s="79" t="str">
        <f>'Belegliste Träger'!A107</f>
        <v/>
      </c>
      <c r="B107" s="210" t="str">
        <f>IF('Belegliste Träger'!B107=0,"-",'Belegliste Träger'!B107)</f>
        <v/>
      </c>
      <c r="C107" s="209" t="str">
        <f>IF('Belegliste Träger'!C107=0,"~",'Belegliste Träger'!C107)</f>
        <v>~</v>
      </c>
      <c r="D107" s="79" t="str">
        <f>IF('Belegliste Träger'!D107=0,"~",'Belegliste Träger'!D107)</f>
        <v>~</v>
      </c>
      <c r="E107" s="127" t="str">
        <f>IF('Belegliste Träger'!E107=0,"~",'Belegliste Träger'!E107)</f>
        <v>~</v>
      </c>
      <c r="F107" s="109" t="str">
        <f>IF('Belegliste Träger'!F107=0,"~",'Belegliste Träger'!F107)</f>
        <v>~</v>
      </c>
      <c r="G107" s="109" t="str">
        <f>IF('Belegliste Träger'!G107=0,"~",'Belegliste Träger'!G107)</f>
        <v>~</v>
      </c>
      <c r="H107" s="79" t="str">
        <f>IF('Belegliste Träger'!H107=0,"~",'Belegliste Träger'!H107)</f>
        <v>~</v>
      </c>
      <c r="I107" s="79" t="str">
        <f>IF('Belegliste Träger'!I107=0,"~",'Belegliste Träger'!I107)</f>
        <v>~</v>
      </c>
      <c r="J107" s="249" t="str">
        <f>IF('Belegliste Träger'!J107="","~",'Belegliste Träger'!J107)</f>
        <v>~</v>
      </c>
      <c r="K107" s="249" t="str">
        <f>IF('Belegliste Träger'!K107="","~",'Belegliste Träger'!K107)</f>
        <v>~</v>
      </c>
      <c r="L107" s="816" t="str">
        <f>IF('Belegliste Träger'!L107=0,"~",'Belegliste Träger'!L107)</f>
        <v>~</v>
      </c>
      <c r="M107" s="79" t="str">
        <f>IF('Belegliste Träger'!M107=0,"~",'Belegliste Träger'!M107)</f>
        <v>~</v>
      </c>
      <c r="N107" s="79" t="str">
        <f>IF('Belegliste Träger'!N107=0,"~",'Belegliste Träger'!N107)</f>
        <v>~</v>
      </c>
      <c r="O107" s="79" t="str">
        <f>IF('Belegliste Träger'!O107=0,"~",'Belegliste Träger'!O107)</f>
        <v>~</v>
      </c>
      <c r="P107" s="247"/>
      <c r="Q107" s="244"/>
      <c r="R107" s="108"/>
      <c r="S107" s="287"/>
      <c r="T107" s="248">
        <f t="shared" si="1"/>
        <v>0</v>
      </c>
      <c r="U107" s="246"/>
      <c r="V107" s="244"/>
      <c r="W107" s="244" t="s">
        <v>50</v>
      </c>
      <c r="X107" s="108"/>
      <c r="Y107" s="108"/>
      <c r="Z107" s="244"/>
    </row>
    <row r="108" spans="1:26" s="106" customFormat="1" ht="30" customHeight="1" x14ac:dyDescent="0.3">
      <c r="A108" s="79" t="str">
        <f>'Belegliste Träger'!A108</f>
        <v/>
      </c>
      <c r="B108" s="210" t="str">
        <f>IF('Belegliste Träger'!B108=0,"-",'Belegliste Träger'!B108)</f>
        <v/>
      </c>
      <c r="C108" s="209" t="str">
        <f>IF('Belegliste Träger'!C108=0,"~",'Belegliste Träger'!C108)</f>
        <v>~</v>
      </c>
      <c r="D108" s="79" t="str">
        <f>IF('Belegliste Träger'!D108=0,"~",'Belegliste Träger'!D108)</f>
        <v>~</v>
      </c>
      <c r="E108" s="127" t="str">
        <f>IF('Belegliste Träger'!E108=0,"~",'Belegliste Träger'!E108)</f>
        <v>~</v>
      </c>
      <c r="F108" s="109" t="str">
        <f>IF('Belegliste Träger'!F108=0,"~",'Belegliste Träger'!F108)</f>
        <v>~</v>
      </c>
      <c r="G108" s="109" t="str">
        <f>IF('Belegliste Träger'!G108=0,"~",'Belegliste Träger'!G108)</f>
        <v>~</v>
      </c>
      <c r="H108" s="79" t="str">
        <f>IF('Belegliste Träger'!H108=0,"~",'Belegliste Träger'!H108)</f>
        <v>~</v>
      </c>
      <c r="I108" s="79" t="str">
        <f>IF('Belegliste Träger'!I108=0,"~",'Belegliste Träger'!I108)</f>
        <v>~</v>
      </c>
      <c r="J108" s="249" t="str">
        <f>IF('Belegliste Träger'!J108="","~",'Belegliste Träger'!J108)</f>
        <v>~</v>
      </c>
      <c r="K108" s="249" t="str">
        <f>IF('Belegliste Träger'!K108="","~",'Belegliste Träger'!K108)</f>
        <v>~</v>
      </c>
      <c r="L108" s="816" t="str">
        <f>IF('Belegliste Träger'!L108=0,"~",'Belegliste Träger'!L108)</f>
        <v>~</v>
      </c>
      <c r="M108" s="79" t="str">
        <f>IF('Belegliste Träger'!M108=0,"~",'Belegliste Träger'!M108)</f>
        <v>~</v>
      </c>
      <c r="N108" s="79" t="str">
        <f>IF('Belegliste Träger'!N108=0,"~",'Belegliste Träger'!N108)</f>
        <v>~</v>
      </c>
      <c r="O108" s="79" t="str">
        <f>IF('Belegliste Träger'!O108=0,"~",'Belegliste Träger'!O108)</f>
        <v>~</v>
      </c>
      <c r="P108" s="247"/>
      <c r="Q108" s="244"/>
      <c r="R108" s="108"/>
      <c r="S108" s="287"/>
      <c r="T108" s="248">
        <f t="shared" si="1"/>
        <v>0</v>
      </c>
      <c r="U108" s="246"/>
      <c r="V108" s="244"/>
      <c r="W108" s="244" t="s">
        <v>50</v>
      </c>
      <c r="X108" s="108"/>
      <c r="Y108" s="108"/>
      <c r="Z108" s="244"/>
    </row>
    <row r="109" spans="1:26" s="106" customFormat="1" ht="30" customHeight="1" x14ac:dyDescent="0.3">
      <c r="A109" s="79" t="str">
        <f>'Belegliste Träger'!A109</f>
        <v/>
      </c>
      <c r="B109" s="210" t="str">
        <f>IF('Belegliste Träger'!B109=0,"-",'Belegliste Träger'!B109)</f>
        <v/>
      </c>
      <c r="C109" s="209" t="str">
        <f>IF('Belegliste Träger'!C109=0,"~",'Belegliste Träger'!C109)</f>
        <v>~</v>
      </c>
      <c r="D109" s="79" t="str">
        <f>IF('Belegliste Träger'!D109=0,"~",'Belegliste Träger'!D109)</f>
        <v>~</v>
      </c>
      <c r="E109" s="127" t="str">
        <f>IF('Belegliste Träger'!E109=0,"~",'Belegliste Träger'!E109)</f>
        <v>~</v>
      </c>
      <c r="F109" s="109" t="str">
        <f>IF('Belegliste Träger'!F109=0,"~",'Belegliste Träger'!F109)</f>
        <v>~</v>
      </c>
      <c r="G109" s="109" t="str">
        <f>IF('Belegliste Träger'!G109=0,"~",'Belegliste Träger'!G109)</f>
        <v>~</v>
      </c>
      <c r="H109" s="79" t="str">
        <f>IF('Belegliste Träger'!H109=0,"~",'Belegliste Träger'!H109)</f>
        <v>~</v>
      </c>
      <c r="I109" s="79" t="str">
        <f>IF('Belegliste Träger'!I109=0,"~",'Belegliste Träger'!I109)</f>
        <v>~</v>
      </c>
      <c r="J109" s="249" t="str">
        <f>IF('Belegliste Träger'!J109="","~",'Belegliste Träger'!J109)</f>
        <v>~</v>
      </c>
      <c r="K109" s="249" t="str">
        <f>IF('Belegliste Träger'!K109="","~",'Belegliste Träger'!K109)</f>
        <v>~</v>
      </c>
      <c r="L109" s="816" t="str">
        <f>IF('Belegliste Träger'!L109=0,"~",'Belegliste Träger'!L109)</f>
        <v>~</v>
      </c>
      <c r="M109" s="79" t="str">
        <f>IF('Belegliste Träger'!M109=0,"~",'Belegliste Träger'!M109)</f>
        <v>~</v>
      </c>
      <c r="N109" s="79" t="str">
        <f>IF('Belegliste Träger'!N109=0,"~",'Belegliste Träger'!N109)</f>
        <v>~</v>
      </c>
      <c r="O109" s="79" t="str">
        <f>IF('Belegliste Träger'!O109=0,"~",'Belegliste Träger'!O109)</f>
        <v>~</v>
      </c>
      <c r="P109" s="247"/>
      <c r="Q109" s="244"/>
      <c r="R109" s="108"/>
      <c r="S109" s="287"/>
      <c r="T109" s="248">
        <f t="shared" si="1"/>
        <v>0</v>
      </c>
      <c r="U109" s="246"/>
      <c r="V109" s="244"/>
      <c r="W109" s="244" t="s">
        <v>50</v>
      </c>
      <c r="X109" s="108"/>
      <c r="Y109" s="108"/>
      <c r="Z109" s="244"/>
    </row>
    <row r="110" spans="1:26" s="106" customFormat="1" ht="30" customHeight="1" x14ac:dyDescent="0.3">
      <c r="A110" s="79" t="str">
        <f>'Belegliste Träger'!A110</f>
        <v/>
      </c>
      <c r="B110" s="210" t="str">
        <f>IF('Belegliste Träger'!B110=0,"-",'Belegliste Träger'!B110)</f>
        <v/>
      </c>
      <c r="C110" s="209" t="str">
        <f>IF('Belegliste Träger'!C110=0,"~",'Belegliste Träger'!C110)</f>
        <v>~</v>
      </c>
      <c r="D110" s="79" t="str">
        <f>IF('Belegliste Träger'!D110=0,"~",'Belegliste Träger'!D110)</f>
        <v>~</v>
      </c>
      <c r="E110" s="127" t="str">
        <f>IF('Belegliste Träger'!E110=0,"~",'Belegliste Träger'!E110)</f>
        <v>~</v>
      </c>
      <c r="F110" s="109" t="str">
        <f>IF('Belegliste Träger'!F110=0,"~",'Belegliste Träger'!F110)</f>
        <v>~</v>
      </c>
      <c r="G110" s="109" t="str">
        <f>IF('Belegliste Träger'!G110=0,"~",'Belegliste Träger'!G110)</f>
        <v>~</v>
      </c>
      <c r="H110" s="79" t="str">
        <f>IF('Belegliste Träger'!H110=0,"~",'Belegliste Träger'!H110)</f>
        <v>~</v>
      </c>
      <c r="I110" s="79" t="str">
        <f>IF('Belegliste Träger'!I110=0,"~",'Belegliste Träger'!I110)</f>
        <v>~</v>
      </c>
      <c r="J110" s="249" t="str">
        <f>IF('Belegliste Träger'!J110="","~",'Belegliste Träger'!J110)</f>
        <v>~</v>
      </c>
      <c r="K110" s="249" t="str">
        <f>IF('Belegliste Träger'!K110="","~",'Belegliste Träger'!K110)</f>
        <v>~</v>
      </c>
      <c r="L110" s="816" t="str">
        <f>IF('Belegliste Träger'!L110=0,"~",'Belegliste Träger'!L110)</f>
        <v>~</v>
      </c>
      <c r="M110" s="79" t="str">
        <f>IF('Belegliste Träger'!M110=0,"~",'Belegliste Träger'!M110)</f>
        <v>~</v>
      </c>
      <c r="N110" s="79" t="str">
        <f>IF('Belegliste Träger'!N110=0,"~",'Belegliste Träger'!N110)</f>
        <v>~</v>
      </c>
      <c r="O110" s="79" t="str">
        <f>IF('Belegliste Träger'!O110=0,"~",'Belegliste Träger'!O110)</f>
        <v>~</v>
      </c>
      <c r="P110" s="247"/>
      <c r="Q110" s="244"/>
      <c r="R110" s="108"/>
      <c r="S110" s="287"/>
      <c r="T110" s="248">
        <f t="shared" si="1"/>
        <v>0</v>
      </c>
      <c r="U110" s="246"/>
      <c r="V110" s="244"/>
      <c r="W110" s="244" t="s">
        <v>50</v>
      </c>
      <c r="X110" s="108"/>
      <c r="Y110" s="108"/>
      <c r="Z110" s="244"/>
    </row>
    <row r="111" spans="1:26" s="106" customFormat="1" ht="30" customHeight="1" x14ac:dyDescent="0.3">
      <c r="A111" s="79" t="str">
        <f>'Belegliste Träger'!A111</f>
        <v/>
      </c>
      <c r="B111" s="210" t="str">
        <f>IF('Belegliste Träger'!B111=0,"-",'Belegliste Träger'!B111)</f>
        <v/>
      </c>
      <c r="C111" s="209" t="str">
        <f>IF('Belegliste Träger'!C111=0,"~",'Belegliste Träger'!C111)</f>
        <v>~</v>
      </c>
      <c r="D111" s="79" t="str">
        <f>IF('Belegliste Träger'!D111=0,"~",'Belegliste Träger'!D111)</f>
        <v>~</v>
      </c>
      <c r="E111" s="127" t="str">
        <f>IF('Belegliste Träger'!E111=0,"~",'Belegliste Träger'!E111)</f>
        <v>~</v>
      </c>
      <c r="F111" s="109" t="str">
        <f>IF('Belegliste Träger'!F111=0,"~",'Belegliste Träger'!F111)</f>
        <v>~</v>
      </c>
      <c r="G111" s="109" t="str">
        <f>IF('Belegliste Träger'!G111=0,"~",'Belegliste Träger'!G111)</f>
        <v>~</v>
      </c>
      <c r="H111" s="79" t="str">
        <f>IF('Belegliste Träger'!H111=0,"~",'Belegliste Träger'!H111)</f>
        <v>~</v>
      </c>
      <c r="I111" s="79" t="str">
        <f>IF('Belegliste Träger'!I111=0,"~",'Belegliste Träger'!I111)</f>
        <v>~</v>
      </c>
      <c r="J111" s="249" t="str">
        <f>IF('Belegliste Träger'!J111="","~",'Belegliste Träger'!J111)</f>
        <v>~</v>
      </c>
      <c r="K111" s="249" t="str">
        <f>IF('Belegliste Träger'!K111="","~",'Belegliste Träger'!K111)</f>
        <v>~</v>
      </c>
      <c r="L111" s="816" t="str">
        <f>IF('Belegliste Träger'!L111=0,"~",'Belegliste Träger'!L111)</f>
        <v>~</v>
      </c>
      <c r="M111" s="79" t="str">
        <f>IF('Belegliste Träger'!M111=0,"~",'Belegliste Träger'!M111)</f>
        <v>~</v>
      </c>
      <c r="N111" s="79" t="str">
        <f>IF('Belegliste Träger'!N111=0,"~",'Belegliste Träger'!N111)</f>
        <v>~</v>
      </c>
      <c r="O111" s="79" t="str">
        <f>IF('Belegliste Träger'!O111=0,"~",'Belegliste Träger'!O111)</f>
        <v>~</v>
      </c>
      <c r="P111" s="247"/>
      <c r="Q111" s="244"/>
      <c r="R111" s="108"/>
      <c r="S111" s="287"/>
      <c r="T111" s="248">
        <f t="shared" si="1"/>
        <v>0</v>
      </c>
      <c r="U111" s="246"/>
      <c r="V111" s="244"/>
      <c r="W111" s="244" t="s">
        <v>50</v>
      </c>
      <c r="X111" s="108"/>
      <c r="Y111" s="108"/>
      <c r="Z111" s="244"/>
    </row>
    <row r="112" spans="1:26" s="106" customFormat="1" ht="30" customHeight="1" x14ac:dyDescent="0.3">
      <c r="A112" s="79" t="str">
        <f>'Belegliste Träger'!A112</f>
        <v/>
      </c>
      <c r="B112" s="210" t="str">
        <f>IF('Belegliste Träger'!B112=0,"-",'Belegliste Träger'!B112)</f>
        <v/>
      </c>
      <c r="C112" s="209" t="str">
        <f>IF('Belegliste Träger'!C112=0,"~",'Belegliste Träger'!C112)</f>
        <v>~</v>
      </c>
      <c r="D112" s="79" t="str">
        <f>IF('Belegliste Träger'!D112=0,"~",'Belegliste Träger'!D112)</f>
        <v>~</v>
      </c>
      <c r="E112" s="127" t="str">
        <f>IF('Belegliste Träger'!E112=0,"~",'Belegliste Träger'!E112)</f>
        <v>~</v>
      </c>
      <c r="F112" s="109" t="str">
        <f>IF('Belegliste Träger'!F112=0,"~",'Belegliste Träger'!F112)</f>
        <v>~</v>
      </c>
      <c r="G112" s="109" t="str">
        <f>IF('Belegliste Träger'!G112=0,"~",'Belegliste Träger'!G112)</f>
        <v>~</v>
      </c>
      <c r="H112" s="79" t="str">
        <f>IF('Belegliste Träger'!H112=0,"~",'Belegliste Träger'!H112)</f>
        <v>~</v>
      </c>
      <c r="I112" s="79" t="str">
        <f>IF('Belegliste Träger'!I112=0,"~",'Belegliste Träger'!I112)</f>
        <v>~</v>
      </c>
      <c r="J112" s="249" t="str">
        <f>IF('Belegliste Träger'!J112="","~",'Belegliste Träger'!J112)</f>
        <v>~</v>
      </c>
      <c r="K112" s="249" t="str">
        <f>IF('Belegliste Träger'!K112="","~",'Belegliste Träger'!K112)</f>
        <v>~</v>
      </c>
      <c r="L112" s="816" t="str">
        <f>IF('Belegliste Träger'!L112=0,"~",'Belegliste Träger'!L112)</f>
        <v>~</v>
      </c>
      <c r="M112" s="79" t="str">
        <f>IF('Belegliste Träger'!M112=0,"~",'Belegliste Träger'!M112)</f>
        <v>~</v>
      </c>
      <c r="N112" s="79" t="str">
        <f>IF('Belegliste Träger'!N112=0,"~",'Belegliste Träger'!N112)</f>
        <v>~</v>
      </c>
      <c r="O112" s="79" t="str">
        <f>IF('Belegliste Träger'!O112=0,"~",'Belegliste Träger'!O112)</f>
        <v>~</v>
      </c>
      <c r="P112" s="247"/>
      <c r="Q112" s="244"/>
      <c r="R112" s="108"/>
      <c r="S112" s="287"/>
      <c r="T112" s="248">
        <f t="shared" si="1"/>
        <v>0</v>
      </c>
      <c r="U112" s="246"/>
      <c r="V112" s="244"/>
      <c r="W112" s="244" t="s">
        <v>50</v>
      </c>
      <c r="X112" s="108"/>
      <c r="Y112" s="108"/>
      <c r="Z112" s="244"/>
    </row>
    <row r="113" spans="1:26" s="106" customFormat="1" ht="30" customHeight="1" x14ac:dyDescent="0.3">
      <c r="A113" s="79" t="str">
        <f>'Belegliste Träger'!A113</f>
        <v/>
      </c>
      <c r="B113" s="210" t="str">
        <f>IF('Belegliste Träger'!B113=0,"-",'Belegliste Träger'!B113)</f>
        <v/>
      </c>
      <c r="C113" s="209" t="str">
        <f>IF('Belegliste Träger'!C113=0,"~",'Belegliste Träger'!C113)</f>
        <v>~</v>
      </c>
      <c r="D113" s="79" t="str">
        <f>IF('Belegliste Träger'!D113=0,"~",'Belegliste Träger'!D113)</f>
        <v>~</v>
      </c>
      <c r="E113" s="127" t="str">
        <f>IF('Belegliste Träger'!E113=0,"~",'Belegliste Träger'!E113)</f>
        <v>~</v>
      </c>
      <c r="F113" s="109" t="str">
        <f>IF('Belegliste Träger'!F113=0,"~",'Belegliste Träger'!F113)</f>
        <v>~</v>
      </c>
      <c r="G113" s="109" t="str">
        <f>IF('Belegliste Träger'!G113=0,"~",'Belegliste Träger'!G113)</f>
        <v>~</v>
      </c>
      <c r="H113" s="79" t="str">
        <f>IF('Belegliste Träger'!H113=0,"~",'Belegliste Träger'!H113)</f>
        <v>~</v>
      </c>
      <c r="I113" s="79" t="str">
        <f>IF('Belegliste Träger'!I113=0,"~",'Belegliste Träger'!I113)</f>
        <v>~</v>
      </c>
      <c r="J113" s="249" t="str">
        <f>IF('Belegliste Träger'!J113="","~",'Belegliste Träger'!J113)</f>
        <v>~</v>
      </c>
      <c r="K113" s="249" t="str">
        <f>IF('Belegliste Träger'!K113="","~",'Belegliste Träger'!K113)</f>
        <v>~</v>
      </c>
      <c r="L113" s="816" t="str">
        <f>IF('Belegliste Träger'!L113=0,"~",'Belegliste Träger'!L113)</f>
        <v>~</v>
      </c>
      <c r="M113" s="79" t="str">
        <f>IF('Belegliste Träger'!M113=0,"~",'Belegliste Träger'!M113)</f>
        <v>~</v>
      </c>
      <c r="N113" s="79" t="str">
        <f>IF('Belegliste Träger'!N113=0,"~",'Belegliste Träger'!N113)</f>
        <v>~</v>
      </c>
      <c r="O113" s="79" t="str">
        <f>IF('Belegliste Träger'!O113=0,"~",'Belegliste Träger'!O113)</f>
        <v>~</v>
      </c>
      <c r="P113" s="247"/>
      <c r="Q113" s="244"/>
      <c r="R113" s="108"/>
      <c r="S113" s="287"/>
      <c r="T113" s="248">
        <f t="shared" si="1"/>
        <v>0</v>
      </c>
      <c r="U113" s="246"/>
      <c r="V113" s="244"/>
      <c r="W113" s="244" t="s">
        <v>50</v>
      </c>
      <c r="X113" s="108"/>
      <c r="Y113" s="108"/>
      <c r="Z113" s="244"/>
    </row>
    <row r="114" spans="1:26" s="106" customFormat="1" ht="30" customHeight="1" x14ac:dyDescent="0.3">
      <c r="A114" s="79" t="str">
        <f>'Belegliste Träger'!A114</f>
        <v/>
      </c>
      <c r="B114" s="210" t="str">
        <f>IF('Belegliste Träger'!B114=0,"-",'Belegliste Träger'!B114)</f>
        <v/>
      </c>
      <c r="C114" s="209" t="str">
        <f>IF('Belegliste Träger'!C114=0,"~",'Belegliste Träger'!C114)</f>
        <v>~</v>
      </c>
      <c r="D114" s="79" t="str">
        <f>IF('Belegliste Träger'!D114=0,"~",'Belegliste Träger'!D114)</f>
        <v>~</v>
      </c>
      <c r="E114" s="127" t="str">
        <f>IF('Belegliste Träger'!E114=0,"~",'Belegliste Träger'!E114)</f>
        <v>~</v>
      </c>
      <c r="F114" s="109" t="str">
        <f>IF('Belegliste Träger'!F114=0,"~",'Belegliste Träger'!F114)</f>
        <v>~</v>
      </c>
      <c r="G114" s="109" t="str">
        <f>IF('Belegliste Träger'!G114=0,"~",'Belegliste Träger'!G114)</f>
        <v>~</v>
      </c>
      <c r="H114" s="79" t="str">
        <f>IF('Belegliste Träger'!H114=0,"~",'Belegliste Träger'!H114)</f>
        <v>~</v>
      </c>
      <c r="I114" s="79" t="str">
        <f>IF('Belegliste Träger'!I114=0,"~",'Belegliste Träger'!I114)</f>
        <v>~</v>
      </c>
      <c r="J114" s="249" t="str">
        <f>IF('Belegliste Träger'!J114="","~",'Belegliste Träger'!J114)</f>
        <v>~</v>
      </c>
      <c r="K114" s="249" t="str">
        <f>IF('Belegliste Träger'!K114="","~",'Belegliste Träger'!K114)</f>
        <v>~</v>
      </c>
      <c r="L114" s="816" t="str">
        <f>IF('Belegliste Träger'!L114=0,"~",'Belegliste Träger'!L114)</f>
        <v>~</v>
      </c>
      <c r="M114" s="79" t="str">
        <f>IF('Belegliste Träger'!M114=0,"~",'Belegliste Träger'!M114)</f>
        <v>~</v>
      </c>
      <c r="N114" s="79" t="str">
        <f>IF('Belegliste Träger'!N114=0,"~",'Belegliste Träger'!N114)</f>
        <v>~</v>
      </c>
      <c r="O114" s="79" t="str">
        <f>IF('Belegliste Träger'!O114=0,"~",'Belegliste Träger'!O114)</f>
        <v>~</v>
      </c>
      <c r="P114" s="247"/>
      <c r="Q114" s="244"/>
      <c r="R114" s="108"/>
      <c r="S114" s="287"/>
      <c r="T114" s="248">
        <f t="shared" si="1"/>
        <v>0</v>
      </c>
      <c r="U114" s="246"/>
      <c r="V114" s="244"/>
      <c r="W114" s="244" t="s">
        <v>50</v>
      </c>
      <c r="X114" s="108"/>
      <c r="Y114" s="108"/>
      <c r="Z114" s="244"/>
    </row>
    <row r="115" spans="1:26" s="106" customFormat="1" ht="30" customHeight="1" x14ac:dyDescent="0.3">
      <c r="A115" s="79" t="str">
        <f>'Belegliste Träger'!A115</f>
        <v/>
      </c>
      <c r="B115" s="210" t="str">
        <f>IF('Belegliste Träger'!B115=0,"-",'Belegliste Träger'!B115)</f>
        <v/>
      </c>
      <c r="C115" s="209" t="str">
        <f>IF('Belegliste Träger'!C115=0,"~",'Belegliste Träger'!C115)</f>
        <v>~</v>
      </c>
      <c r="D115" s="79" t="str">
        <f>IF('Belegliste Träger'!D115=0,"~",'Belegliste Träger'!D115)</f>
        <v>~</v>
      </c>
      <c r="E115" s="127" t="str">
        <f>IF('Belegliste Träger'!E115=0,"~",'Belegliste Träger'!E115)</f>
        <v>~</v>
      </c>
      <c r="F115" s="109" t="str">
        <f>IF('Belegliste Träger'!F115=0,"~",'Belegliste Träger'!F115)</f>
        <v>~</v>
      </c>
      <c r="G115" s="109" t="str">
        <f>IF('Belegliste Träger'!G115=0,"~",'Belegliste Träger'!G115)</f>
        <v>~</v>
      </c>
      <c r="H115" s="79" t="str">
        <f>IF('Belegliste Träger'!H115=0,"~",'Belegliste Träger'!H115)</f>
        <v>~</v>
      </c>
      <c r="I115" s="79" t="str">
        <f>IF('Belegliste Träger'!I115=0,"~",'Belegliste Träger'!I115)</f>
        <v>~</v>
      </c>
      <c r="J115" s="249" t="str">
        <f>IF('Belegliste Träger'!J115="","~",'Belegliste Träger'!J115)</f>
        <v>~</v>
      </c>
      <c r="K115" s="249" t="str">
        <f>IF('Belegliste Träger'!K115="","~",'Belegliste Träger'!K115)</f>
        <v>~</v>
      </c>
      <c r="L115" s="816" t="str">
        <f>IF('Belegliste Träger'!L115=0,"~",'Belegliste Träger'!L115)</f>
        <v>~</v>
      </c>
      <c r="M115" s="79" t="str">
        <f>IF('Belegliste Träger'!M115=0,"~",'Belegliste Träger'!M115)</f>
        <v>~</v>
      </c>
      <c r="N115" s="79" t="str">
        <f>IF('Belegliste Träger'!N115=0,"~",'Belegliste Träger'!N115)</f>
        <v>~</v>
      </c>
      <c r="O115" s="79" t="str">
        <f>IF('Belegliste Träger'!O115=0,"~",'Belegliste Träger'!O115)</f>
        <v>~</v>
      </c>
      <c r="P115" s="247"/>
      <c r="Q115" s="244"/>
      <c r="R115" s="108"/>
      <c r="S115" s="287"/>
      <c r="T115" s="248">
        <f t="shared" si="1"/>
        <v>0</v>
      </c>
      <c r="U115" s="246"/>
      <c r="V115" s="244"/>
      <c r="W115" s="244" t="s">
        <v>50</v>
      </c>
      <c r="X115" s="108"/>
      <c r="Y115" s="108"/>
      <c r="Z115" s="244"/>
    </row>
    <row r="116" spans="1:26" s="106" customFormat="1" ht="30" customHeight="1" x14ac:dyDescent="0.3">
      <c r="A116" s="79" t="str">
        <f>'Belegliste Träger'!A116</f>
        <v/>
      </c>
      <c r="B116" s="210" t="str">
        <f>IF('Belegliste Träger'!B116=0,"-",'Belegliste Träger'!B116)</f>
        <v/>
      </c>
      <c r="C116" s="209" t="str">
        <f>IF('Belegliste Träger'!C116=0,"~",'Belegliste Träger'!C116)</f>
        <v>~</v>
      </c>
      <c r="D116" s="79" t="str">
        <f>IF('Belegliste Träger'!D116=0,"~",'Belegliste Träger'!D116)</f>
        <v>~</v>
      </c>
      <c r="E116" s="127" t="str">
        <f>IF('Belegliste Träger'!E116=0,"~",'Belegliste Träger'!E116)</f>
        <v>~</v>
      </c>
      <c r="F116" s="109" t="str">
        <f>IF('Belegliste Träger'!F116=0,"~",'Belegliste Träger'!F116)</f>
        <v>~</v>
      </c>
      <c r="G116" s="109" t="str">
        <f>IF('Belegliste Träger'!G116=0,"~",'Belegliste Träger'!G116)</f>
        <v>~</v>
      </c>
      <c r="H116" s="79" t="str">
        <f>IF('Belegliste Träger'!H116=0,"~",'Belegliste Träger'!H116)</f>
        <v>~</v>
      </c>
      <c r="I116" s="79" t="str">
        <f>IF('Belegliste Träger'!I116=0,"~",'Belegliste Träger'!I116)</f>
        <v>~</v>
      </c>
      <c r="J116" s="249" t="str">
        <f>IF('Belegliste Träger'!J116="","~",'Belegliste Träger'!J116)</f>
        <v>~</v>
      </c>
      <c r="K116" s="249" t="str">
        <f>IF('Belegliste Träger'!K116="","~",'Belegliste Träger'!K116)</f>
        <v>~</v>
      </c>
      <c r="L116" s="816" t="str">
        <f>IF('Belegliste Träger'!L116=0,"~",'Belegliste Träger'!L116)</f>
        <v>~</v>
      </c>
      <c r="M116" s="79" t="str">
        <f>IF('Belegliste Träger'!M116=0,"~",'Belegliste Träger'!M116)</f>
        <v>~</v>
      </c>
      <c r="N116" s="79" t="str">
        <f>IF('Belegliste Träger'!N116=0,"~",'Belegliste Träger'!N116)</f>
        <v>~</v>
      </c>
      <c r="O116" s="79" t="str">
        <f>IF('Belegliste Träger'!O116=0,"~",'Belegliste Träger'!O116)</f>
        <v>~</v>
      </c>
      <c r="P116" s="247"/>
      <c r="Q116" s="244"/>
      <c r="R116" s="108"/>
      <c r="S116" s="287"/>
      <c r="T116" s="248">
        <f t="shared" si="1"/>
        <v>0</v>
      </c>
      <c r="U116" s="246"/>
      <c r="V116" s="244"/>
      <c r="W116" s="244" t="s">
        <v>50</v>
      </c>
      <c r="X116" s="108"/>
      <c r="Y116" s="108"/>
      <c r="Z116" s="244"/>
    </row>
    <row r="117" spans="1:26" s="106" customFormat="1" ht="30" customHeight="1" x14ac:dyDescent="0.3">
      <c r="A117" s="79" t="str">
        <f>'Belegliste Träger'!A117</f>
        <v/>
      </c>
      <c r="B117" s="210" t="str">
        <f>IF('Belegliste Träger'!B117=0,"-",'Belegliste Träger'!B117)</f>
        <v/>
      </c>
      <c r="C117" s="209" t="str">
        <f>IF('Belegliste Träger'!C117=0,"~",'Belegliste Träger'!C117)</f>
        <v>~</v>
      </c>
      <c r="D117" s="79" t="str">
        <f>IF('Belegliste Träger'!D117=0,"~",'Belegliste Träger'!D117)</f>
        <v>~</v>
      </c>
      <c r="E117" s="127" t="str">
        <f>IF('Belegliste Träger'!E117=0,"~",'Belegliste Träger'!E117)</f>
        <v>~</v>
      </c>
      <c r="F117" s="109" t="str">
        <f>IF('Belegliste Träger'!F117=0,"~",'Belegliste Träger'!F117)</f>
        <v>~</v>
      </c>
      <c r="G117" s="109" t="str">
        <f>IF('Belegliste Träger'!G117=0,"~",'Belegliste Träger'!G117)</f>
        <v>~</v>
      </c>
      <c r="H117" s="79" t="str">
        <f>IF('Belegliste Träger'!H117=0,"~",'Belegliste Träger'!H117)</f>
        <v>~</v>
      </c>
      <c r="I117" s="79" t="str">
        <f>IF('Belegliste Träger'!I117=0,"~",'Belegliste Träger'!I117)</f>
        <v>~</v>
      </c>
      <c r="J117" s="249" t="str">
        <f>IF('Belegliste Träger'!J117="","~",'Belegliste Träger'!J117)</f>
        <v>~</v>
      </c>
      <c r="K117" s="249" t="str">
        <f>IF('Belegliste Träger'!K117="","~",'Belegliste Träger'!K117)</f>
        <v>~</v>
      </c>
      <c r="L117" s="816" t="str">
        <f>IF('Belegliste Träger'!L117=0,"~",'Belegliste Träger'!L117)</f>
        <v>~</v>
      </c>
      <c r="M117" s="79" t="str">
        <f>IF('Belegliste Träger'!M117=0,"~",'Belegliste Träger'!M117)</f>
        <v>~</v>
      </c>
      <c r="N117" s="79" t="str">
        <f>IF('Belegliste Träger'!N117=0,"~",'Belegliste Träger'!N117)</f>
        <v>~</v>
      </c>
      <c r="O117" s="79" t="str">
        <f>IF('Belegliste Träger'!O117=0,"~",'Belegliste Träger'!O117)</f>
        <v>~</v>
      </c>
      <c r="P117" s="247"/>
      <c r="Q117" s="244"/>
      <c r="R117" s="108"/>
      <c r="S117" s="287"/>
      <c r="T117" s="248">
        <f t="shared" si="1"/>
        <v>0</v>
      </c>
      <c r="U117" s="246"/>
      <c r="V117" s="244"/>
      <c r="W117" s="244" t="s">
        <v>50</v>
      </c>
      <c r="X117" s="108"/>
      <c r="Y117" s="108"/>
      <c r="Z117" s="244"/>
    </row>
    <row r="118" spans="1:26" s="106" customFormat="1" ht="30" customHeight="1" x14ac:dyDescent="0.3">
      <c r="A118" s="79" t="str">
        <f>'Belegliste Träger'!A118</f>
        <v/>
      </c>
      <c r="B118" s="210" t="str">
        <f>IF('Belegliste Träger'!B118=0,"-",'Belegliste Träger'!B118)</f>
        <v/>
      </c>
      <c r="C118" s="209" t="str">
        <f>IF('Belegliste Träger'!C118=0,"~",'Belegliste Träger'!C118)</f>
        <v>~</v>
      </c>
      <c r="D118" s="79" t="str">
        <f>IF('Belegliste Träger'!D118=0,"~",'Belegliste Träger'!D118)</f>
        <v>~</v>
      </c>
      <c r="E118" s="127" t="str">
        <f>IF('Belegliste Träger'!E118=0,"~",'Belegliste Träger'!E118)</f>
        <v>~</v>
      </c>
      <c r="F118" s="109" t="str">
        <f>IF('Belegliste Träger'!F118=0,"~",'Belegliste Träger'!F118)</f>
        <v>~</v>
      </c>
      <c r="G118" s="109" t="str">
        <f>IF('Belegliste Träger'!G118=0,"~",'Belegliste Träger'!G118)</f>
        <v>~</v>
      </c>
      <c r="H118" s="79" t="str">
        <f>IF('Belegliste Träger'!H118=0,"~",'Belegliste Träger'!H118)</f>
        <v>~</v>
      </c>
      <c r="I118" s="79" t="str">
        <f>IF('Belegliste Träger'!I118=0,"~",'Belegliste Träger'!I118)</f>
        <v>~</v>
      </c>
      <c r="J118" s="249" t="str">
        <f>IF('Belegliste Träger'!J118="","~",'Belegliste Träger'!J118)</f>
        <v>~</v>
      </c>
      <c r="K118" s="249" t="str">
        <f>IF('Belegliste Träger'!K118="","~",'Belegliste Träger'!K118)</f>
        <v>~</v>
      </c>
      <c r="L118" s="816" t="str">
        <f>IF('Belegliste Träger'!L118=0,"~",'Belegliste Träger'!L118)</f>
        <v>~</v>
      </c>
      <c r="M118" s="79" t="str">
        <f>IF('Belegliste Träger'!M118=0,"~",'Belegliste Träger'!M118)</f>
        <v>~</v>
      </c>
      <c r="N118" s="79" t="str">
        <f>IF('Belegliste Träger'!N118=0,"~",'Belegliste Träger'!N118)</f>
        <v>~</v>
      </c>
      <c r="O118" s="79" t="str">
        <f>IF('Belegliste Träger'!O118=0,"~",'Belegliste Träger'!O118)</f>
        <v>~</v>
      </c>
      <c r="P118" s="247"/>
      <c r="Q118" s="244"/>
      <c r="R118" s="108"/>
      <c r="S118" s="287"/>
      <c r="T118" s="248">
        <f t="shared" si="1"/>
        <v>0</v>
      </c>
      <c r="U118" s="246"/>
      <c r="V118" s="244"/>
      <c r="W118" s="244" t="s">
        <v>50</v>
      </c>
      <c r="X118" s="108"/>
      <c r="Y118" s="108"/>
      <c r="Z118" s="244"/>
    </row>
    <row r="119" spans="1:26" s="106" customFormat="1" ht="30" customHeight="1" x14ac:dyDescent="0.3">
      <c r="A119" s="79" t="str">
        <f>'Belegliste Träger'!A119</f>
        <v/>
      </c>
      <c r="B119" s="210" t="str">
        <f>IF('Belegliste Träger'!B119=0,"-",'Belegliste Träger'!B119)</f>
        <v/>
      </c>
      <c r="C119" s="209" t="str">
        <f>IF('Belegliste Träger'!C119=0,"~",'Belegliste Träger'!C119)</f>
        <v>~</v>
      </c>
      <c r="D119" s="79" t="str">
        <f>IF('Belegliste Träger'!D119=0,"~",'Belegliste Träger'!D119)</f>
        <v>~</v>
      </c>
      <c r="E119" s="127" t="str">
        <f>IF('Belegliste Träger'!E119=0,"~",'Belegliste Träger'!E119)</f>
        <v>~</v>
      </c>
      <c r="F119" s="109" t="str">
        <f>IF('Belegliste Träger'!F119=0,"~",'Belegliste Träger'!F119)</f>
        <v>~</v>
      </c>
      <c r="G119" s="109" t="str">
        <f>IF('Belegliste Träger'!G119=0,"~",'Belegliste Träger'!G119)</f>
        <v>~</v>
      </c>
      <c r="H119" s="79" t="str">
        <f>IF('Belegliste Träger'!H119=0,"~",'Belegliste Träger'!H119)</f>
        <v>~</v>
      </c>
      <c r="I119" s="79" t="str">
        <f>IF('Belegliste Träger'!I119=0,"~",'Belegliste Träger'!I119)</f>
        <v>~</v>
      </c>
      <c r="J119" s="249" t="str">
        <f>IF('Belegliste Träger'!J119="","~",'Belegliste Träger'!J119)</f>
        <v>~</v>
      </c>
      <c r="K119" s="249" t="str">
        <f>IF('Belegliste Träger'!K119="","~",'Belegliste Träger'!K119)</f>
        <v>~</v>
      </c>
      <c r="L119" s="816" t="str">
        <f>IF('Belegliste Träger'!L119=0,"~",'Belegliste Träger'!L119)</f>
        <v>~</v>
      </c>
      <c r="M119" s="79" t="str">
        <f>IF('Belegliste Träger'!M119=0,"~",'Belegliste Träger'!M119)</f>
        <v>~</v>
      </c>
      <c r="N119" s="79" t="str">
        <f>IF('Belegliste Träger'!N119=0,"~",'Belegliste Träger'!N119)</f>
        <v>~</v>
      </c>
      <c r="O119" s="79" t="str">
        <f>IF('Belegliste Träger'!O119=0,"~",'Belegliste Träger'!O119)</f>
        <v>~</v>
      </c>
      <c r="P119" s="247"/>
      <c r="Q119" s="244"/>
      <c r="R119" s="108"/>
      <c r="S119" s="287"/>
      <c r="T119" s="248">
        <f t="shared" si="1"/>
        <v>0</v>
      </c>
      <c r="U119" s="246"/>
      <c r="V119" s="244"/>
      <c r="W119" s="244" t="s">
        <v>50</v>
      </c>
      <c r="X119" s="108"/>
      <c r="Y119" s="108"/>
      <c r="Z119" s="244"/>
    </row>
    <row r="120" spans="1:26" s="106" customFormat="1" ht="30" customHeight="1" x14ac:dyDescent="0.3">
      <c r="A120" s="79" t="str">
        <f>'Belegliste Träger'!A120</f>
        <v/>
      </c>
      <c r="B120" s="210" t="str">
        <f>IF('Belegliste Träger'!B120=0,"-",'Belegliste Träger'!B120)</f>
        <v/>
      </c>
      <c r="C120" s="209" t="str">
        <f>IF('Belegliste Träger'!C120=0,"~",'Belegliste Träger'!C120)</f>
        <v>~</v>
      </c>
      <c r="D120" s="79" t="str">
        <f>IF('Belegliste Träger'!D120=0,"~",'Belegliste Träger'!D120)</f>
        <v>~</v>
      </c>
      <c r="E120" s="127" t="str">
        <f>IF('Belegliste Träger'!E120=0,"~",'Belegliste Träger'!E120)</f>
        <v>~</v>
      </c>
      <c r="F120" s="109" t="str">
        <f>IF('Belegliste Träger'!F120=0,"~",'Belegliste Träger'!F120)</f>
        <v>~</v>
      </c>
      <c r="G120" s="109" t="str">
        <f>IF('Belegliste Träger'!G120=0,"~",'Belegliste Träger'!G120)</f>
        <v>~</v>
      </c>
      <c r="H120" s="79" t="str">
        <f>IF('Belegliste Träger'!H120=0,"~",'Belegliste Träger'!H120)</f>
        <v>~</v>
      </c>
      <c r="I120" s="79" t="str">
        <f>IF('Belegliste Träger'!I120=0,"~",'Belegliste Träger'!I120)</f>
        <v>~</v>
      </c>
      <c r="J120" s="249" t="str">
        <f>IF('Belegliste Träger'!J120="","~",'Belegliste Träger'!J120)</f>
        <v>~</v>
      </c>
      <c r="K120" s="249" t="str">
        <f>IF('Belegliste Träger'!K120="","~",'Belegliste Träger'!K120)</f>
        <v>~</v>
      </c>
      <c r="L120" s="816" t="str">
        <f>IF('Belegliste Träger'!L120=0,"~",'Belegliste Träger'!L120)</f>
        <v>~</v>
      </c>
      <c r="M120" s="79" t="str">
        <f>IF('Belegliste Träger'!M120=0,"~",'Belegliste Träger'!M120)</f>
        <v>~</v>
      </c>
      <c r="N120" s="79" t="str">
        <f>IF('Belegliste Träger'!N120=0,"~",'Belegliste Träger'!N120)</f>
        <v>~</v>
      </c>
      <c r="O120" s="79" t="str">
        <f>IF('Belegliste Träger'!O120=0,"~",'Belegliste Träger'!O120)</f>
        <v>~</v>
      </c>
      <c r="P120" s="247"/>
      <c r="Q120" s="244"/>
      <c r="R120" s="108"/>
      <c r="S120" s="287"/>
      <c r="T120" s="248">
        <f t="shared" si="1"/>
        <v>0</v>
      </c>
      <c r="U120" s="246"/>
      <c r="V120" s="244"/>
      <c r="W120" s="244" t="s">
        <v>50</v>
      </c>
      <c r="X120" s="108"/>
      <c r="Y120" s="108"/>
      <c r="Z120" s="244"/>
    </row>
    <row r="121" spans="1:26" s="106" customFormat="1" ht="30" customHeight="1" x14ac:dyDescent="0.3">
      <c r="A121" s="79" t="str">
        <f>'Belegliste Träger'!A121</f>
        <v/>
      </c>
      <c r="B121" s="210" t="str">
        <f>IF('Belegliste Träger'!B121=0,"-",'Belegliste Träger'!B121)</f>
        <v/>
      </c>
      <c r="C121" s="209" t="str">
        <f>IF('Belegliste Träger'!C121=0,"~",'Belegliste Träger'!C121)</f>
        <v>~</v>
      </c>
      <c r="D121" s="79" t="str">
        <f>IF('Belegliste Träger'!D121=0,"~",'Belegliste Träger'!D121)</f>
        <v>~</v>
      </c>
      <c r="E121" s="127" t="str">
        <f>IF('Belegliste Träger'!E121=0,"~",'Belegliste Träger'!E121)</f>
        <v>~</v>
      </c>
      <c r="F121" s="109" t="str">
        <f>IF('Belegliste Träger'!F121=0,"~",'Belegliste Träger'!F121)</f>
        <v>~</v>
      </c>
      <c r="G121" s="109" t="str">
        <f>IF('Belegliste Träger'!G121=0,"~",'Belegliste Träger'!G121)</f>
        <v>~</v>
      </c>
      <c r="H121" s="79" t="str">
        <f>IF('Belegliste Träger'!H121=0,"~",'Belegliste Träger'!H121)</f>
        <v>~</v>
      </c>
      <c r="I121" s="79" t="str">
        <f>IF('Belegliste Träger'!I121=0,"~",'Belegliste Träger'!I121)</f>
        <v>~</v>
      </c>
      <c r="J121" s="249" t="str">
        <f>IF('Belegliste Träger'!J121="","~",'Belegliste Träger'!J121)</f>
        <v>~</v>
      </c>
      <c r="K121" s="249" t="str">
        <f>IF('Belegliste Träger'!K121="","~",'Belegliste Träger'!K121)</f>
        <v>~</v>
      </c>
      <c r="L121" s="816" t="str">
        <f>IF('Belegliste Träger'!L121=0,"~",'Belegliste Träger'!L121)</f>
        <v>~</v>
      </c>
      <c r="M121" s="79" t="str">
        <f>IF('Belegliste Träger'!M121=0,"~",'Belegliste Träger'!M121)</f>
        <v>~</v>
      </c>
      <c r="N121" s="79" t="str">
        <f>IF('Belegliste Träger'!N121=0,"~",'Belegliste Träger'!N121)</f>
        <v>~</v>
      </c>
      <c r="O121" s="79" t="str">
        <f>IF('Belegliste Träger'!O121=0,"~",'Belegliste Träger'!O121)</f>
        <v>~</v>
      </c>
      <c r="P121" s="247"/>
      <c r="Q121" s="244"/>
      <c r="R121" s="108"/>
      <c r="S121" s="287"/>
      <c r="T121" s="248">
        <f t="shared" si="1"/>
        <v>0</v>
      </c>
      <c r="U121" s="246"/>
      <c r="V121" s="244"/>
      <c r="W121" s="244" t="s">
        <v>50</v>
      </c>
      <c r="X121" s="108"/>
      <c r="Y121" s="108"/>
      <c r="Z121" s="244"/>
    </row>
    <row r="122" spans="1:26" s="106" customFormat="1" ht="30" customHeight="1" x14ac:dyDescent="0.3">
      <c r="A122" s="79" t="str">
        <f>'Belegliste Träger'!A122</f>
        <v/>
      </c>
      <c r="B122" s="210" t="str">
        <f>IF('Belegliste Träger'!B122=0,"-",'Belegliste Träger'!B122)</f>
        <v/>
      </c>
      <c r="C122" s="209" t="str">
        <f>IF('Belegliste Träger'!C122=0,"~",'Belegliste Träger'!C122)</f>
        <v>~</v>
      </c>
      <c r="D122" s="79" t="str">
        <f>IF('Belegliste Träger'!D122=0,"~",'Belegliste Träger'!D122)</f>
        <v>~</v>
      </c>
      <c r="E122" s="127" t="str">
        <f>IF('Belegliste Träger'!E122=0,"~",'Belegliste Träger'!E122)</f>
        <v>~</v>
      </c>
      <c r="F122" s="109" t="str">
        <f>IF('Belegliste Träger'!F122=0,"~",'Belegliste Träger'!F122)</f>
        <v>~</v>
      </c>
      <c r="G122" s="109" t="str">
        <f>IF('Belegliste Träger'!G122=0,"~",'Belegliste Träger'!G122)</f>
        <v>~</v>
      </c>
      <c r="H122" s="79" t="str">
        <f>IF('Belegliste Träger'!H122=0,"~",'Belegliste Träger'!H122)</f>
        <v>~</v>
      </c>
      <c r="I122" s="79" t="str">
        <f>IF('Belegliste Träger'!I122=0,"~",'Belegliste Träger'!I122)</f>
        <v>~</v>
      </c>
      <c r="J122" s="249" t="str">
        <f>IF('Belegliste Träger'!J122="","~",'Belegliste Träger'!J122)</f>
        <v>~</v>
      </c>
      <c r="K122" s="249" t="str">
        <f>IF('Belegliste Träger'!K122="","~",'Belegliste Träger'!K122)</f>
        <v>~</v>
      </c>
      <c r="L122" s="816" t="str">
        <f>IF('Belegliste Träger'!L122=0,"~",'Belegliste Träger'!L122)</f>
        <v>~</v>
      </c>
      <c r="M122" s="79" t="str">
        <f>IF('Belegliste Träger'!M122=0,"~",'Belegliste Träger'!M122)</f>
        <v>~</v>
      </c>
      <c r="N122" s="79" t="str">
        <f>IF('Belegliste Träger'!N122=0,"~",'Belegliste Träger'!N122)</f>
        <v>~</v>
      </c>
      <c r="O122" s="79" t="str">
        <f>IF('Belegliste Träger'!O122=0,"~",'Belegliste Träger'!O122)</f>
        <v>~</v>
      </c>
      <c r="P122" s="247"/>
      <c r="Q122" s="244"/>
      <c r="R122" s="108"/>
      <c r="S122" s="287"/>
      <c r="T122" s="248">
        <f t="shared" si="1"/>
        <v>0</v>
      </c>
      <c r="U122" s="246"/>
      <c r="V122" s="244"/>
      <c r="W122" s="244" t="s">
        <v>50</v>
      </c>
      <c r="X122" s="108"/>
      <c r="Y122" s="108"/>
      <c r="Z122" s="244"/>
    </row>
    <row r="123" spans="1:26" s="106" customFormat="1" ht="30" customHeight="1" x14ac:dyDescent="0.3">
      <c r="A123" s="79" t="str">
        <f>'Belegliste Träger'!A123</f>
        <v/>
      </c>
      <c r="B123" s="210" t="str">
        <f>IF('Belegliste Träger'!B123=0,"-",'Belegliste Träger'!B123)</f>
        <v/>
      </c>
      <c r="C123" s="209" t="str">
        <f>IF('Belegliste Träger'!C123=0,"~",'Belegliste Träger'!C123)</f>
        <v>~</v>
      </c>
      <c r="D123" s="79" t="str">
        <f>IF('Belegliste Träger'!D123=0,"~",'Belegliste Träger'!D123)</f>
        <v>~</v>
      </c>
      <c r="E123" s="127" t="str">
        <f>IF('Belegliste Träger'!E123=0,"~",'Belegliste Träger'!E123)</f>
        <v>~</v>
      </c>
      <c r="F123" s="109" t="str">
        <f>IF('Belegliste Träger'!F123=0,"~",'Belegliste Träger'!F123)</f>
        <v>~</v>
      </c>
      <c r="G123" s="109" t="str">
        <f>IF('Belegliste Träger'!G123=0,"~",'Belegliste Träger'!G123)</f>
        <v>~</v>
      </c>
      <c r="H123" s="79" t="str">
        <f>IF('Belegliste Träger'!H123=0,"~",'Belegliste Träger'!H123)</f>
        <v>~</v>
      </c>
      <c r="I123" s="79" t="str">
        <f>IF('Belegliste Träger'!I123=0,"~",'Belegliste Träger'!I123)</f>
        <v>~</v>
      </c>
      <c r="J123" s="249" t="str">
        <f>IF('Belegliste Träger'!J123="","~",'Belegliste Träger'!J123)</f>
        <v>~</v>
      </c>
      <c r="K123" s="249" t="str">
        <f>IF('Belegliste Träger'!K123="","~",'Belegliste Träger'!K123)</f>
        <v>~</v>
      </c>
      <c r="L123" s="816" t="str">
        <f>IF('Belegliste Träger'!L123=0,"~",'Belegliste Träger'!L123)</f>
        <v>~</v>
      </c>
      <c r="M123" s="79" t="str">
        <f>IF('Belegliste Träger'!M123=0,"~",'Belegliste Träger'!M123)</f>
        <v>~</v>
      </c>
      <c r="N123" s="79" t="str">
        <f>IF('Belegliste Träger'!N123=0,"~",'Belegliste Träger'!N123)</f>
        <v>~</v>
      </c>
      <c r="O123" s="79" t="str">
        <f>IF('Belegliste Träger'!O123=0,"~",'Belegliste Träger'!O123)</f>
        <v>~</v>
      </c>
      <c r="P123" s="247"/>
      <c r="Q123" s="244"/>
      <c r="R123" s="108"/>
      <c r="S123" s="287"/>
      <c r="T123" s="248">
        <f t="shared" si="1"/>
        <v>0</v>
      </c>
      <c r="U123" s="246"/>
      <c r="V123" s="244"/>
      <c r="W123" s="244" t="s">
        <v>50</v>
      </c>
      <c r="X123" s="108"/>
      <c r="Y123" s="108"/>
      <c r="Z123" s="244"/>
    </row>
    <row r="124" spans="1:26" s="106" customFormat="1" ht="30" customHeight="1" x14ac:dyDescent="0.3">
      <c r="A124" s="79" t="str">
        <f>'Belegliste Träger'!A124</f>
        <v/>
      </c>
      <c r="B124" s="210" t="str">
        <f>IF('Belegliste Träger'!B124=0,"-",'Belegliste Träger'!B124)</f>
        <v/>
      </c>
      <c r="C124" s="209" t="str">
        <f>IF('Belegliste Träger'!C124=0,"~",'Belegliste Träger'!C124)</f>
        <v>~</v>
      </c>
      <c r="D124" s="79" t="str">
        <f>IF('Belegliste Träger'!D124=0,"~",'Belegliste Träger'!D124)</f>
        <v>~</v>
      </c>
      <c r="E124" s="127" t="str">
        <f>IF('Belegliste Träger'!E124=0,"~",'Belegliste Träger'!E124)</f>
        <v>~</v>
      </c>
      <c r="F124" s="109" t="str">
        <f>IF('Belegliste Träger'!F124=0,"~",'Belegliste Träger'!F124)</f>
        <v>~</v>
      </c>
      <c r="G124" s="109" t="str">
        <f>IF('Belegliste Träger'!G124=0,"~",'Belegliste Träger'!G124)</f>
        <v>~</v>
      </c>
      <c r="H124" s="79" t="str">
        <f>IF('Belegliste Träger'!H124=0,"~",'Belegliste Träger'!H124)</f>
        <v>~</v>
      </c>
      <c r="I124" s="79" t="str">
        <f>IF('Belegliste Träger'!I124=0,"~",'Belegliste Träger'!I124)</f>
        <v>~</v>
      </c>
      <c r="J124" s="249" t="str">
        <f>IF('Belegliste Träger'!J124="","~",'Belegliste Träger'!J124)</f>
        <v>~</v>
      </c>
      <c r="K124" s="249" t="str">
        <f>IF('Belegliste Träger'!K124="","~",'Belegliste Träger'!K124)</f>
        <v>~</v>
      </c>
      <c r="L124" s="816" t="str">
        <f>IF('Belegliste Träger'!L124=0,"~",'Belegliste Träger'!L124)</f>
        <v>~</v>
      </c>
      <c r="M124" s="79" t="str">
        <f>IF('Belegliste Träger'!M124=0,"~",'Belegliste Träger'!M124)</f>
        <v>~</v>
      </c>
      <c r="N124" s="79" t="str">
        <f>IF('Belegliste Träger'!N124=0,"~",'Belegliste Träger'!N124)</f>
        <v>~</v>
      </c>
      <c r="O124" s="79" t="str">
        <f>IF('Belegliste Träger'!O124=0,"~",'Belegliste Träger'!O124)</f>
        <v>~</v>
      </c>
      <c r="P124" s="247"/>
      <c r="Q124" s="244"/>
      <c r="R124" s="108"/>
      <c r="S124" s="287"/>
      <c r="T124" s="248">
        <f t="shared" si="1"/>
        <v>0</v>
      </c>
      <c r="U124" s="246"/>
      <c r="V124" s="244"/>
      <c r="W124" s="244" t="s">
        <v>50</v>
      </c>
      <c r="X124" s="108"/>
      <c r="Y124" s="108"/>
      <c r="Z124" s="244"/>
    </row>
    <row r="125" spans="1:26" s="106" customFormat="1" ht="30" customHeight="1" x14ac:dyDescent="0.3">
      <c r="A125" s="79" t="str">
        <f>'Belegliste Träger'!A125</f>
        <v/>
      </c>
      <c r="B125" s="210" t="str">
        <f>IF('Belegliste Träger'!B125=0,"-",'Belegliste Träger'!B125)</f>
        <v/>
      </c>
      <c r="C125" s="209" t="str">
        <f>IF('Belegliste Träger'!C125=0,"~",'Belegliste Träger'!C125)</f>
        <v>~</v>
      </c>
      <c r="D125" s="79" t="str">
        <f>IF('Belegliste Träger'!D125=0,"~",'Belegliste Träger'!D125)</f>
        <v>~</v>
      </c>
      <c r="E125" s="127" t="str">
        <f>IF('Belegliste Träger'!E125=0,"~",'Belegliste Träger'!E125)</f>
        <v>~</v>
      </c>
      <c r="F125" s="109" t="str">
        <f>IF('Belegliste Träger'!F125=0,"~",'Belegliste Träger'!F125)</f>
        <v>~</v>
      </c>
      <c r="G125" s="109" t="str">
        <f>IF('Belegliste Träger'!G125=0,"~",'Belegliste Träger'!G125)</f>
        <v>~</v>
      </c>
      <c r="H125" s="79" t="str">
        <f>IF('Belegliste Träger'!H125=0,"~",'Belegliste Träger'!H125)</f>
        <v>~</v>
      </c>
      <c r="I125" s="79" t="str">
        <f>IF('Belegliste Träger'!I125=0,"~",'Belegliste Träger'!I125)</f>
        <v>~</v>
      </c>
      <c r="J125" s="249" t="str">
        <f>IF('Belegliste Träger'!J125="","~",'Belegliste Träger'!J125)</f>
        <v>~</v>
      </c>
      <c r="K125" s="249" t="str">
        <f>IF('Belegliste Träger'!K125="","~",'Belegliste Träger'!K125)</f>
        <v>~</v>
      </c>
      <c r="L125" s="816" t="str">
        <f>IF('Belegliste Träger'!L125=0,"~",'Belegliste Träger'!L125)</f>
        <v>~</v>
      </c>
      <c r="M125" s="79" t="str">
        <f>IF('Belegliste Träger'!M125=0,"~",'Belegliste Träger'!M125)</f>
        <v>~</v>
      </c>
      <c r="N125" s="79" t="str">
        <f>IF('Belegliste Träger'!N125=0,"~",'Belegliste Träger'!N125)</f>
        <v>~</v>
      </c>
      <c r="O125" s="79" t="str">
        <f>IF('Belegliste Träger'!O125=0,"~",'Belegliste Träger'!O125)</f>
        <v>~</v>
      </c>
      <c r="P125" s="247"/>
      <c r="Q125" s="244"/>
      <c r="R125" s="108"/>
      <c r="S125" s="287"/>
      <c r="T125" s="248">
        <f t="shared" si="1"/>
        <v>0</v>
      </c>
      <c r="U125" s="246"/>
      <c r="V125" s="244"/>
      <c r="W125" s="244" t="s">
        <v>50</v>
      </c>
      <c r="X125" s="108"/>
      <c r="Y125" s="108"/>
      <c r="Z125" s="244"/>
    </row>
    <row r="126" spans="1:26" s="106" customFormat="1" ht="30" customHeight="1" x14ac:dyDescent="0.3">
      <c r="A126" s="79" t="str">
        <f>'Belegliste Träger'!A126</f>
        <v/>
      </c>
      <c r="B126" s="210" t="str">
        <f>IF('Belegliste Träger'!B126=0,"-",'Belegliste Träger'!B126)</f>
        <v/>
      </c>
      <c r="C126" s="209" t="str">
        <f>IF('Belegliste Träger'!C126=0,"~",'Belegliste Träger'!C126)</f>
        <v>~</v>
      </c>
      <c r="D126" s="79" t="str">
        <f>IF('Belegliste Träger'!D126=0,"~",'Belegliste Träger'!D126)</f>
        <v>~</v>
      </c>
      <c r="E126" s="127" t="str">
        <f>IF('Belegliste Träger'!E126=0,"~",'Belegliste Träger'!E126)</f>
        <v>~</v>
      </c>
      <c r="F126" s="109" t="str">
        <f>IF('Belegliste Träger'!F126=0,"~",'Belegliste Träger'!F126)</f>
        <v>~</v>
      </c>
      <c r="G126" s="109" t="str">
        <f>IF('Belegliste Träger'!G126=0,"~",'Belegliste Träger'!G126)</f>
        <v>~</v>
      </c>
      <c r="H126" s="79" t="str">
        <f>IF('Belegliste Träger'!H126=0,"~",'Belegliste Träger'!H126)</f>
        <v>~</v>
      </c>
      <c r="I126" s="79" t="str">
        <f>IF('Belegliste Träger'!I126=0,"~",'Belegliste Träger'!I126)</f>
        <v>~</v>
      </c>
      <c r="J126" s="249" t="str">
        <f>IF('Belegliste Träger'!J126="","~",'Belegliste Träger'!J126)</f>
        <v>~</v>
      </c>
      <c r="K126" s="249" t="str">
        <f>IF('Belegliste Träger'!K126="","~",'Belegliste Träger'!K126)</f>
        <v>~</v>
      </c>
      <c r="L126" s="816" t="str">
        <f>IF('Belegliste Träger'!L126=0,"~",'Belegliste Träger'!L126)</f>
        <v>~</v>
      </c>
      <c r="M126" s="79" t="str">
        <f>IF('Belegliste Träger'!M126=0,"~",'Belegliste Träger'!M126)</f>
        <v>~</v>
      </c>
      <c r="N126" s="79" t="str">
        <f>IF('Belegliste Träger'!N126=0,"~",'Belegliste Träger'!N126)</f>
        <v>~</v>
      </c>
      <c r="O126" s="79" t="str">
        <f>IF('Belegliste Träger'!O126=0,"~",'Belegliste Träger'!O126)</f>
        <v>~</v>
      </c>
      <c r="P126" s="247"/>
      <c r="Q126" s="244"/>
      <c r="R126" s="108"/>
      <c r="S126" s="287"/>
      <c r="T126" s="248">
        <f t="shared" si="1"/>
        <v>0</v>
      </c>
      <c r="U126" s="246"/>
      <c r="V126" s="244"/>
      <c r="W126" s="244" t="s">
        <v>50</v>
      </c>
      <c r="X126" s="108"/>
      <c r="Y126" s="108"/>
      <c r="Z126" s="244"/>
    </row>
    <row r="127" spans="1:26" s="106" customFormat="1" ht="30" customHeight="1" x14ac:dyDescent="0.3">
      <c r="A127" s="79" t="str">
        <f>'Belegliste Träger'!A127</f>
        <v/>
      </c>
      <c r="B127" s="210" t="str">
        <f>IF('Belegliste Träger'!B127=0,"-",'Belegliste Träger'!B127)</f>
        <v/>
      </c>
      <c r="C127" s="209" t="str">
        <f>IF('Belegliste Träger'!C127=0,"~",'Belegliste Träger'!C127)</f>
        <v>~</v>
      </c>
      <c r="D127" s="79" t="str">
        <f>IF('Belegliste Träger'!D127=0,"~",'Belegliste Träger'!D127)</f>
        <v>~</v>
      </c>
      <c r="E127" s="127" t="str">
        <f>IF('Belegliste Träger'!E127=0,"~",'Belegliste Träger'!E127)</f>
        <v>~</v>
      </c>
      <c r="F127" s="109" t="str">
        <f>IF('Belegliste Träger'!F127=0,"~",'Belegliste Träger'!F127)</f>
        <v>~</v>
      </c>
      <c r="G127" s="109" t="str">
        <f>IF('Belegliste Träger'!G127=0,"~",'Belegliste Träger'!G127)</f>
        <v>~</v>
      </c>
      <c r="H127" s="79" t="str">
        <f>IF('Belegliste Träger'!H127=0,"~",'Belegliste Träger'!H127)</f>
        <v>~</v>
      </c>
      <c r="I127" s="79" t="str">
        <f>IF('Belegliste Träger'!I127=0,"~",'Belegliste Träger'!I127)</f>
        <v>~</v>
      </c>
      <c r="J127" s="249" t="str">
        <f>IF('Belegliste Träger'!J127="","~",'Belegliste Träger'!J127)</f>
        <v>~</v>
      </c>
      <c r="K127" s="249" t="str">
        <f>IF('Belegliste Träger'!K127="","~",'Belegliste Träger'!K127)</f>
        <v>~</v>
      </c>
      <c r="L127" s="816" t="str">
        <f>IF('Belegliste Träger'!L127=0,"~",'Belegliste Träger'!L127)</f>
        <v>~</v>
      </c>
      <c r="M127" s="79" t="str">
        <f>IF('Belegliste Träger'!M127=0,"~",'Belegliste Träger'!M127)</f>
        <v>~</v>
      </c>
      <c r="N127" s="79" t="str">
        <f>IF('Belegliste Träger'!N127=0,"~",'Belegliste Träger'!N127)</f>
        <v>~</v>
      </c>
      <c r="O127" s="79" t="str">
        <f>IF('Belegliste Träger'!O127=0,"~",'Belegliste Träger'!O127)</f>
        <v>~</v>
      </c>
      <c r="P127" s="247"/>
      <c r="Q127" s="244"/>
      <c r="R127" s="108"/>
      <c r="S127" s="287"/>
      <c r="T127" s="248">
        <f t="shared" si="1"/>
        <v>0</v>
      </c>
      <c r="U127" s="246"/>
      <c r="V127" s="244"/>
      <c r="W127" s="244" t="s">
        <v>50</v>
      </c>
      <c r="X127" s="108"/>
      <c r="Y127" s="108"/>
      <c r="Z127" s="244"/>
    </row>
    <row r="128" spans="1:26" s="106" customFormat="1" ht="30" customHeight="1" x14ac:dyDescent="0.3">
      <c r="A128" s="79" t="str">
        <f>'Belegliste Träger'!A128</f>
        <v/>
      </c>
      <c r="B128" s="210" t="str">
        <f>IF('Belegliste Träger'!B128=0,"-",'Belegliste Träger'!B128)</f>
        <v/>
      </c>
      <c r="C128" s="209" t="str">
        <f>IF('Belegliste Träger'!C128=0,"~",'Belegliste Träger'!C128)</f>
        <v>~</v>
      </c>
      <c r="D128" s="79" t="str">
        <f>IF('Belegliste Träger'!D128=0,"~",'Belegliste Träger'!D128)</f>
        <v>~</v>
      </c>
      <c r="E128" s="127" t="str">
        <f>IF('Belegliste Träger'!E128=0,"~",'Belegliste Träger'!E128)</f>
        <v>~</v>
      </c>
      <c r="F128" s="109" t="str">
        <f>IF('Belegliste Träger'!F128=0,"~",'Belegliste Träger'!F128)</f>
        <v>~</v>
      </c>
      <c r="G128" s="109" t="str">
        <f>IF('Belegliste Träger'!G128=0,"~",'Belegliste Träger'!G128)</f>
        <v>~</v>
      </c>
      <c r="H128" s="79" t="str">
        <f>IF('Belegliste Träger'!H128=0,"~",'Belegliste Träger'!H128)</f>
        <v>~</v>
      </c>
      <c r="I128" s="79" t="str">
        <f>IF('Belegliste Träger'!I128=0,"~",'Belegliste Träger'!I128)</f>
        <v>~</v>
      </c>
      <c r="J128" s="249" t="str">
        <f>IF('Belegliste Träger'!J128="","~",'Belegliste Träger'!J128)</f>
        <v>~</v>
      </c>
      <c r="K128" s="249" t="str">
        <f>IF('Belegliste Träger'!K128="","~",'Belegliste Träger'!K128)</f>
        <v>~</v>
      </c>
      <c r="L128" s="816" t="str">
        <f>IF('Belegliste Träger'!L128=0,"~",'Belegliste Träger'!L128)</f>
        <v>~</v>
      </c>
      <c r="M128" s="79" t="str">
        <f>IF('Belegliste Träger'!M128=0,"~",'Belegliste Träger'!M128)</f>
        <v>~</v>
      </c>
      <c r="N128" s="79" t="str">
        <f>IF('Belegliste Träger'!N128=0,"~",'Belegliste Träger'!N128)</f>
        <v>~</v>
      </c>
      <c r="O128" s="79" t="str">
        <f>IF('Belegliste Träger'!O128=0,"~",'Belegliste Träger'!O128)</f>
        <v>~</v>
      </c>
      <c r="P128" s="247"/>
      <c r="Q128" s="244"/>
      <c r="R128" s="108"/>
      <c r="S128" s="287"/>
      <c r="T128" s="248">
        <f t="shared" si="1"/>
        <v>0</v>
      </c>
      <c r="U128" s="246"/>
      <c r="V128" s="244"/>
      <c r="W128" s="244" t="s">
        <v>50</v>
      </c>
      <c r="X128" s="108"/>
      <c r="Y128" s="108"/>
      <c r="Z128" s="244"/>
    </row>
    <row r="129" spans="1:26" s="106" customFormat="1" ht="30" customHeight="1" x14ac:dyDescent="0.3">
      <c r="A129" s="79" t="str">
        <f>'Belegliste Träger'!A129</f>
        <v/>
      </c>
      <c r="B129" s="210" t="str">
        <f>IF('Belegliste Träger'!B129=0,"-",'Belegliste Träger'!B129)</f>
        <v/>
      </c>
      <c r="C129" s="209" t="str">
        <f>IF('Belegliste Träger'!C129=0,"~",'Belegliste Träger'!C129)</f>
        <v>~</v>
      </c>
      <c r="D129" s="79" t="str">
        <f>IF('Belegliste Träger'!D129=0,"~",'Belegliste Träger'!D129)</f>
        <v>~</v>
      </c>
      <c r="E129" s="127" t="str">
        <f>IF('Belegliste Träger'!E129=0,"~",'Belegliste Träger'!E129)</f>
        <v>~</v>
      </c>
      <c r="F129" s="109" t="str">
        <f>IF('Belegliste Träger'!F129=0,"~",'Belegliste Träger'!F129)</f>
        <v>~</v>
      </c>
      <c r="G129" s="109" t="str">
        <f>IF('Belegliste Träger'!G129=0,"~",'Belegliste Träger'!G129)</f>
        <v>~</v>
      </c>
      <c r="H129" s="79" t="str">
        <f>IF('Belegliste Träger'!H129=0,"~",'Belegliste Träger'!H129)</f>
        <v>~</v>
      </c>
      <c r="I129" s="79" t="str">
        <f>IF('Belegliste Träger'!I129=0,"~",'Belegliste Träger'!I129)</f>
        <v>~</v>
      </c>
      <c r="J129" s="249" t="str">
        <f>IF('Belegliste Träger'!J129="","~",'Belegliste Träger'!J129)</f>
        <v>~</v>
      </c>
      <c r="K129" s="249" t="str">
        <f>IF('Belegliste Träger'!K129="","~",'Belegliste Träger'!K129)</f>
        <v>~</v>
      </c>
      <c r="L129" s="816" t="str">
        <f>IF('Belegliste Träger'!L129=0,"~",'Belegliste Träger'!L129)</f>
        <v>~</v>
      </c>
      <c r="M129" s="79" t="str">
        <f>IF('Belegliste Träger'!M129=0,"~",'Belegliste Träger'!M129)</f>
        <v>~</v>
      </c>
      <c r="N129" s="79" t="str">
        <f>IF('Belegliste Träger'!N129=0,"~",'Belegliste Träger'!N129)</f>
        <v>~</v>
      </c>
      <c r="O129" s="79" t="str">
        <f>IF('Belegliste Träger'!O129=0,"~",'Belegliste Träger'!O129)</f>
        <v>~</v>
      </c>
      <c r="P129" s="247"/>
      <c r="Q129" s="244"/>
      <c r="R129" s="108"/>
      <c r="S129" s="287"/>
      <c r="T129" s="248">
        <f t="shared" si="1"/>
        <v>0</v>
      </c>
      <c r="U129" s="246"/>
      <c r="V129" s="244"/>
      <c r="W129" s="244" t="s">
        <v>50</v>
      </c>
      <c r="X129" s="108"/>
      <c r="Y129" s="108"/>
      <c r="Z129" s="244"/>
    </row>
    <row r="130" spans="1:26" s="106" customFormat="1" ht="30" customHeight="1" x14ac:dyDescent="0.3">
      <c r="A130" s="79" t="str">
        <f>'Belegliste Träger'!A130</f>
        <v/>
      </c>
      <c r="B130" s="210" t="str">
        <f>IF('Belegliste Träger'!B130=0,"-",'Belegliste Träger'!B130)</f>
        <v/>
      </c>
      <c r="C130" s="209" t="str">
        <f>IF('Belegliste Träger'!C130=0,"~",'Belegliste Träger'!C130)</f>
        <v>~</v>
      </c>
      <c r="D130" s="79" t="str">
        <f>IF('Belegliste Träger'!D130=0,"~",'Belegliste Träger'!D130)</f>
        <v>~</v>
      </c>
      <c r="E130" s="127" t="str">
        <f>IF('Belegliste Träger'!E130=0,"~",'Belegliste Träger'!E130)</f>
        <v>~</v>
      </c>
      <c r="F130" s="109" t="str">
        <f>IF('Belegliste Träger'!F130=0,"~",'Belegliste Träger'!F130)</f>
        <v>~</v>
      </c>
      <c r="G130" s="109" t="str">
        <f>IF('Belegliste Träger'!G130=0,"~",'Belegliste Träger'!G130)</f>
        <v>~</v>
      </c>
      <c r="H130" s="79" t="str">
        <f>IF('Belegliste Träger'!H130=0,"~",'Belegliste Träger'!H130)</f>
        <v>~</v>
      </c>
      <c r="I130" s="79" t="str">
        <f>IF('Belegliste Träger'!I130=0,"~",'Belegliste Träger'!I130)</f>
        <v>~</v>
      </c>
      <c r="J130" s="249" t="str">
        <f>IF('Belegliste Träger'!J130="","~",'Belegliste Träger'!J130)</f>
        <v>~</v>
      </c>
      <c r="K130" s="249" t="str">
        <f>IF('Belegliste Träger'!K130="","~",'Belegliste Träger'!K130)</f>
        <v>~</v>
      </c>
      <c r="L130" s="816" t="str">
        <f>IF('Belegliste Träger'!L130=0,"~",'Belegliste Träger'!L130)</f>
        <v>~</v>
      </c>
      <c r="M130" s="79" t="str">
        <f>IF('Belegliste Träger'!M130=0,"~",'Belegliste Träger'!M130)</f>
        <v>~</v>
      </c>
      <c r="N130" s="79" t="str">
        <f>IF('Belegliste Träger'!N130=0,"~",'Belegliste Träger'!N130)</f>
        <v>~</v>
      </c>
      <c r="O130" s="79" t="str">
        <f>IF('Belegliste Träger'!O130=0,"~",'Belegliste Träger'!O130)</f>
        <v>~</v>
      </c>
      <c r="P130" s="247"/>
      <c r="Q130" s="244"/>
      <c r="R130" s="108"/>
      <c r="S130" s="287"/>
      <c r="T130" s="248">
        <f t="shared" si="1"/>
        <v>0</v>
      </c>
      <c r="U130" s="246"/>
      <c r="V130" s="244"/>
      <c r="W130" s="244" t="s">
        <v>50</v>
      </c>
      <c r="X130" s="108"/>
      <c r="Y130" s="108"/>
      <c r="Z130" s="244"/>
    </row>
    <row r="131" spans="1:26" s="106" customFormat="1" ht="30" customHeight="1" x14ac:dyDescent="0.3">
      <c r="A131" s="79" t="str">
        <f>'Belegliste Träger'!A131</f>
        <v/>
      </c>
      <c r="B131" s="210" t="str">
        <f>IF('Belegliste Träger'!B131=0,"-",'Belegliste Träger'!B131)</f>
        <v/>
      </c>
      <c r="C131" s="209" t="str">
        <f>IF('Belegliste Träger'!C131=0,"~",'Belegliste Träger'!C131)</f>
        <v>~</v>
      </c>
      <c r="D131" s="79" t="str">
        <f>IF('Belegliste Träger'!D131=0,"~",'Belegliste Träger'!D131)</f>
        <v>~</v>
      </c>
      <c r="E131" s="127" t="str">
        <f>IF('Belegliste Träger'!E131=0,"~",'Belegliste Träger'!E131)</f>
        <v>~</v>
      </c>
      <c r="F131" s="109" t="str">
        <f>IF('Belegliste Träger'!F131=0,"~",'Belegliste Träger'!F131)</f>
        <v>~</v>
      </c>
      <c r="G131" s="109" t="str">
        <f>IF('Belegliste Träger'!G131=0,"~",'Belegliste Träger'!G131)</f>
        <v>~</v>
      </c>
      <c r="H131" s="79" t="str">
        <f>IF('Belegliste Träger'!H131=0,"~",'Belegliste Träger'!H131)</f>
        <v>~</v>
      </c>
      <c r="I131" s="79" t="str">
        <f>IF('Belegliste Träger'!I131=0,"~",'Belegliste Träger'!I131)</f>
        <v>~</v>
      </c>
      <c r="J131" s="249" t="str">
        <f>IF('Belegliste Träger'!J131="","~",'Belegliste Träger'!J131)</f>
        <v>~</v>
      </c>
      <c r="K131" s="249" t="str">
        <f>IF('Belegliste Träger'!K131="","~",'Belegliste Träger'!K131)</f>
        <v>~</v>
      </c>
      <c r="L131" s="816" t="str">
        <f>IF('Belegliste Träger'!L131=0,"~",'Belegliste Träger'!L131)</f>
        <v>~</v>
      </c>
      <c r="M131" s="79" t="str">
        <f>IF('Belegliste Träger'!M131=0,"~",'Belegliste Träger'!M131)</f>
        <v>~</v>
      </c>
      <c r="N131" s="79" t="str">
        <f>IF('Belegliste Träger'!N131=0,"~",'Belegliste Träger'!N131)</f>
        <v>~</v>
      </c>
      <c r="O131" s="79" t="str">
        <f>IF('Belegliste Träger'!O131=0,"~",'Belegliste Träger'!O131)</f>
        <v>~</v>
      </c>
      <c r="P131" s="247"/>
      <c r="Q131" s="244"/>
      <c r="R131" s="108"/>
      <c r="S131" s="287"/>
      <c r="T131" s="248">
        <f t="shared" si="1"/>
        <v>0</v>
      </c>
      <c r="U131" s="246"/>
      <c r="V131" s="244"/>
      <c r="W131" s="244" t="s">
        <v>50</v>
      </c>
      <c r="X131" s="108"/>
      <c r="Y131" s="108"/>
      <c r="Z131" s="244"/>
    </row>
    <row r="132" spans="1:26" s="106" customFormat="1" ht="30" customHeight="1" x14ac:dyDescent="0.3">
      <c r="A132" s="79" t="str">
        <f>'Belegliste Träger'!A132</f>
        <v/>
      </c>
      <c r="B132" s="210" t="str">
        <f>IF('Belegliste Träger'!B132=0,"-",'Belegliste Träger'!B132)</f>
        <v/>
      </c>
      <c r="C132" s="209" t="str">
        <f>IF('Belegliste Träger'!C132=0,"~",'Belegliste Träger'!C132)</f>
        <v>~</v>
      </c>
      <c r="D132" s="79" t="str">
        <f>IF('Belegliste Träger'!D132=0,"~",'Belegliste Träger'!D132)</f>
        <v>~</v>
      </c>
      <c r="E132" s="127" t="str">
        <f>IF('Belegliste Träger'!E132=0,"~",'Belegliste Träger'!E132)</f>
        <v>~</v>
      </c>
      <c r="F132" s="109" t="str">
        <f>IF('Belegliste Träger'!F132=0,"~",'Belegliste Träger'!F132)</f>
        <v>~</v>
      </c>
      <c r="G132" s="109" t="str">
        <f>IF('Belegliste Träger'!G132=0,"~",'Belegliste Träger'!G132)</f>
        <v>~</v>
      </c>
      <c r="H132" s="79" t="str">
        <f>IF('Belegliste Träger'!H132=0,"~",'Belegliste Träger'!H132)</f>
        <v>~</v>
      </c>
      <c r="I132" s="79" t="str">
        <f>IF('Belegliste Träger'!I132=0,"~",'Belegliste Träger'!I132)</f>
        <v>~</v>
      </c>
      <c r="J132" s="249" t="str">
        <f>IF('Belegliste Träger'!J132="","~",'Belegliste Träger'!J132)</f>
        <v>~</v>
      </c>
      <c r="K132" s="249" t="str">
        <f>IF('Belegliste Träger'!K132="","~",'Belegliste Träger'!K132)</f>
        <v>~</v>
      </c>
      <c r="L132" s="816" t="str">
        <f>IF('Belegliste Träger'!L132=0,"~",'Belegliste Träger'!L132)</f>
        <v>~</v>
      </c>
      <c r="M132" s="79" t="str">
        <f>IF('Belegliste Träger'!M132=0,"~",'Belegliste Träger'!M132)</f>
        <v>~</v>
      </c>
      <c r="N132" s="79" t="str">
        <f>IF('Belegliste Träger'!N132=0,"~",'Belegliste Träger'!N132)</f>
        <v>~</v>
      </c>
      <c r="O132" s="79" t="str">
        <f>IF('Belegliste Träger'!O132=0,"~",'Belegliste Träger'!O132)</f>
        <v>~</v>
      </c>
      <c r="P132" s="247"/>
      <c r="Q132" s="244"/>
      <c r="R132" s="108"/>
      <c r="S132" s="287"/>
      <c r="T132" s="248">
        <f t="shared" si="1"/>
        <v>0</v>
      </c>
      <c r="U132" s="246"/>
      <c r="V132" s="244"/>
      <c r="W132" s="244" t="s">
        <v>50</v>
      </c>
      <c r="X132" s="108"/>
      <c r="Y132" s="108"/>
      <c r="Z132" s="244"/>
    </row>
    <row r="133" spans="1:26" s="106" customFormat="1" ht="30" customHeight="1" x14ac:dyDescent="0.3">
      <c r="A133" s="79" t="str">
        <f>'Belegliste Träger'!A133</f>
        <v/>
      </c>
      <c r="B133" s="210" t="str">
        <f>IF('Belegliste Träger'!B133=0,"-",'Belegliste Träger'!B133)</f>
        <v/>
      </c>
      <c r="C133" s="209" t="str">
        <f>IF('Belegliste Träger'!C133=0,"~",'Belegliste Träger'!C133)</f>
        <v>~</v>
      </c>
      <c r="D133" s="79" t="str">
        <f>IF('Belegliste Träger'!D133=0,"~",'Belegliste Träger'!D133)</f>
        <v>~</v>
      </c>
      <c r="E133" s="127" t="str">
        <f>IF('Belegliste Träger'!E133=0,"~",'Belegliste Träger'!E133)</f>
        <v>~</v>
      </c>
      <c r="F133" s="109" t="str">
        <f>IF('Belegliste Träger'!F133=0,"~",'Belegliste Träger'!F133)</f>
        <v>~</v>
      </c>
      <c r="G133" s="109" t="str">
        <f>IF('Belegliste Träger'!G133=0,"~",'Belegliste Träger'!G133)</f>
        <v>~</v>
      </c>
      <c r="H133" s="79" t="str">
        <f>IF('Belegliste Träger'!H133=0,"~",'Belegliste Träger'!H133)</f>
        <v>~</v>
      </c>
      <c r="I133" s="79" t="str">
        <f>IF('Belegliste Träger'!I133=0,"~",'Belegliste Träger'!I133)</f>
        <v>~</v>
      </c>
      <c r="J133" s="249" t="str">
        <f>IF('Belegliste Träger'!J133="","~",'Belegliste Träger'!J133)</f>
        <v>~</v>
      </c>
      <c r="K133" s="249" t="str">
        <f>IF('Belegliste Träger'!K133="","~",'Belegliste Träger'!K133)</f>
        <v>~</v>
      </c>
      <c r="L133" s="816" t="str">
        <f>IF('Belegliste Träger'!L133=0,"~",'Belegliste Träger'!L133)</f>
        <v>~</v>
      </c>
      <c r="M133" s="79" t="str">
        <f>IF('Belegliste Träger'!M133=0,"~",'Belegliste Träger'!M133)</f>
        <v>~</v>
      </c>
      <c r="N133" s="79" t="str">
        <f>IF('Belegliste Träger'!N133=0,"~",'Belegliste Träger'!N133)</f>
        <v>~</v>
      </c>
      <c r="O133" s="79" t="str">
        <f>IF('Belegliste Träger'!O133=0,"~",'Belegliste Träger'!O133)</f>
        <v>~</v>
      </c>
      <c r="P133" s="247"/>
      <c r="Q133" s="244"/>
      <c r="R133" s="108"/>
      <c r="S133" s="287"/>
      <c r="T133" s="248">
        <f t="shared" si="1"/>
        <v>0</v>
      </c>
      <c r="U133" s="246"/>
      <c r="V133" s="244"/>
      <c r="W133" s="244" t="s">
        <v>50</v>
      </c>
      <c r="X133" s="108"/>
      <c r="Y133" s="108"/>
      <c r="Z133" s="244"/>
    </row>
    <row r="134" spans="1:26" s="106" customFormat="1" ht="30" customHeight="1" x14ac:dyDescent="0.3">
      <c r="A134" s="79" t="str">
        <f>'Belegliste Träger'!A134</f>
        <v/>
      </c>
      <c r="B134" s="210" t="str">
        <f>IF('Belegliste Träger'!B134=0,"-",'Belegliste Träger'!B134)</f>
        <v/>
      </c>
      <c r="C134" s="209" t="str">
        <f>IF('Belegliste Träger'!C134=0,"~",'Belegliste Träger'!C134)</f>
        <v>~</v>
      </c>
      <c r="D134" s="79" t="str">
        <f>IF('Belegliste Träger'!D134=0,"~",'Belegliste Träger'!D134)</f>
        <v>~</v>
      </c>
      <c r="E134" s="127" t="str">
        <f>IF('Belegliste Träger'!E134=0,"~",'Belegliste Träger'!E134)</f>
        <v>~</v>
      </c>
      <c r="F134" s="109" t="str">
        <f>IF('Belegliste Träger'!F134=0,"~",'Belegliste Träger'!F134)</f>
        <v>~</v>
      </c>
      <c r="G134" s="109" t="str">
        <f>IF('Belegliste Träger'!G134=0,"~",'Belegliste Träger'!G134)</f>
        <v>~</v>
      </c>
      <c r="H134" s="79" t="str">
        <f>IF('Belegliste Träger'!H134=0,"~",'Belegliste Träger'!H134)</f>
        <v>~</v>
      </c>
      <c r="I134" s="79" t="str">
        <f>IF('Belegliste Träger'!I134=0,"~",'Belegliste Träger'!I134)</f>
        <v>~</v>
      </c>
      <c r="J134" s="249" t="str">
        <f>IF('Belegliste Träger'!J134="","~",'Belegliste Träger'!J134)</f>
        <v>~</v>
      </c>
      <c r="K134" s="249" t="str">
        <f>IF('Belegliste Träger'!K134="","~",'Belegliste Träger'!K134)</f>
        <v>~</v>
      </c>
      <c r="L134" s="816" t="str">
        <f>IF('Belegliste Träger'!L134=0,"~",'Belegliste Träger'!L134)</f>
        <v>~</v>
      </c>
      <c r="M134" s="79" t="str">
        <f>IF('Belegliste Träger'!M134=0,"~",'Belegliste Träger'!M134)</f>
        <v>~</v>
      </c>
      <c r="N134" s="79" t="str">
        <f>IF('Belegliste Träger'!N134=0,"~",'Belegliste Träger'!N134)</f>
        <v>~</v>
      </c>
      <c r="O134" s="79" t="str">
        <f>IF('Belegliste Träger'!O134=0,"~",'Belegliste Träger'!O134)</f>
        <v>~</v>
      </c>
      <c r="P134" s="247"/>
      <c r="Q134" s="244"/>
      <c r="R134" s="108"/>
      <c r="S134" s="287"/>
      <c r="T134" s="248">
        <f t="shared" si="1"/>
        <v>0</v>
      </c>
      <c r="U134" s="246"/>
      <c r="V134" s="244"/>
      <c r="W134" s="244" t="s">
        <v>50</v>
      </c>
      <c r="X134" s="108"/>
      <c r="Y134" s="108"/>
      <c r="Z134" s="244"/>
    </row>
    <row r="135" spans="1:26" s="106" customFormat="1" ht="30" customHeight="1" x14ac:dyDescent="0.3">
      <c r="A135" s="79" t="str">
        <f>'Belegliste Träger'!A135</f>
        <v/>
      </c>
      <c r="B135" s="210" t="str">
        <f>IF('Belegliste Träger'!B135=0,"-",'Belegliste Träger'!B135)</f>
        <v/>
      </c>
      <c r="C135" s="209" t="str">
        <f>IF('Belegliste Träger'!C135=0,"~",'Belegliste Träger'!C135)</f>
        <v>~</v>
      </c>
      <c r="D135" s="79" t="str">
        <f>IF('Belegliste Träger'!D135=0,"~",'Belegliste Träger'!D135)</f>
        <v>~</v>
      </c>
      <c r="E135" s="127" t="str">
        <f>IF('Belegliste Träger'!E135=0,"~",'Belegliste Träger'!E135)</f>
        <v>~</v>
      </c>
      <c r="F135" s="109" t="str">
        <f>IF('Belegliste Träger'!F135=0,"~",'Belegliste Träger'!F135)</f>
        <v>~</v>
      </c>
      <c r="G135" s="109" t="str">
        <f>IF('Belegliste Träger'!G135=0,"~",'Belegliste Träger'!G135)</f>
        <v>~</v>
      </c>
      <c r="H135" s="79" t="str">
        <f>IF('Belegliste Träger'!H135=0,"~",'Belegliste Träger'!H135)</f>
        <v>~</v>
      </c>
      <c r="I135" s="79" t="str">
        <f>IF('Belegliste Träger'!I135=0,"~",'Belegliste Träger'!I135)</f>
        <v>~</v>
      </c>
      <c r="J135" s="249" t="str">
        <f>IF('Belegliste Träger'!J135="","~",'Belegliste Träger'!J135)</f>
        <v>~</v>
      </c>
      <c r="K135" s="249" t="str">
        <f>IF('Belegliste Träger'!K135="","~",'Belegliste Träger'!K135)</f>
        <v>~</v>
      </c>
      <c r="L135" s="816" t="str">
        <f>IF('Belegliste Träger'!L135=0,"~",'Belegliste Träger'!L135)</f>
        <v>~</v>
      </c>
      <c r="M135" s="79" t="str">
        <f>IF('Belegliste Träger'!M135=0,"~",'Belegliste Träger'!M135)</f>
        <v>~</v>
      </c>
      <c r="N135" s="79" t="str">
        <f>IF('Belegliste Träger'!N135=0,"~",'Belegliste Träger'!N135)</f>
        <v>~</v>
      </c>
      <c r="O135" s="79" t="str">
        <f>IF('Belegliste Träger'!O135=0,"~",'Belegliste Träger'!O135)</f>
        <v>~</v>
      </c>
      <c r="P135" s="247"/>
      <c r="Q135" s="244"/>
      <c r="R135" s="108"/>
      <c r="S135" s="287"/>
      <c r="T135" s="248">
        <f t="shared" si="1"/>
        <v>0</v>
      </c>
      <c r="U135" s="246"/>
      <c r="V135" s="244"/>
      <c r="W135" s="244" t="s">
        <v>50</v>
      </c>
      <c r="X135" s="108"/>
      <c r="Y135" s="108"/>
      <c r="Z135" s="244"/>
    </row>
    <row r="136" spans="1:26" s="106" customFormat="1" ht="30" customHeight="1" x14ac:dyDescent="0.3">
      <c r="A136" s="79" t="str">
        <f>'Belegliste Träger'!A136</f>
        <v/>
      </c>
      <c r="B136" s="210" t="str">
        <f>IF('Belegliste Träger'!B136=0,"-",'Belegliste Träger'!B136)</f>
        <v/>
      </c>
      <c r="C136" s="209" t="str">
        <f>IF('Belegliste Träger'!C136=0,"~",'Belegliste Träger'!C136)</f>
        <v>~</v>
      </c>
      <c r="D136" s="79" t="str">
        <f>IF('Belegliste Träger'!D136=0,"~",'Belegliste Träger'!D136)</f>
        <v>~</v>
      </c>
      <c r="E136" s="127" t="str">
        <f>IF('Belegliste Träger'!E136=0,"~",'Belegliste Träger'!E136)</f>
        <v>~</v>
      </c>
      <c r="F136" s="109" t="str">
        <f>IF('Belegliste Träger'!F136=0,"~",'Belegliste Träger'!F136)</f>
        <v>~</v>
      </c>
      <c r="G136" s="109" t="str">
        <f>IF('Belegliste Träger'!G136=0,"~",'Belegliste Träger'!G136)</f>
        <v>~</v>
      </c>
      <c r="H136" s="79" t="str">
        <f>IF('Belegliste Träger'!H136=0,"~",'Belegliste Träger'!H136)</f>
        <v>~</v>
      </c>
      <c r="I136" s="79" t="str">
        <f>IF('Belegliste Träger'!I136=0,"~",'Belegliste Träger'!I136)</f>
        <v>~</v>
      </c>
      <c r="J136" s="249" t="str">
        <f>IF('Belegliste Träger'!J136="","~",'Belegliste Träger'!J136)</f>
        <v>~</v>
      </c>
      <c r="K136" s="249" t="str">
        <f>IF('Belegliste Träger'!K136="","~",'Belegliste Träger'!K136)</f>
        <v>~</v>
      </c>
      <c r="L136" s="816" t="str">
        <f>IF('Belegliste Träger'!L136=0,"~",'Belegliste Träger'!L136)</f>
        <v>~</v>
      </c>
      <c r="M136" s="79" t="str">
        <f>IF('Belegliste Träger'!M136=0,"~",'Belegliste Träger'!M136)</f>
        <v>~</v>
      </c>
      <c r="N136" s="79" t="str">
        <f>IF('Belegliste Träger'!N136=0,"~",'Belegliste Träger'!N136)</f>
        <v>~</v>
      </c>
      <c r="O136" s="79" t="str">
        <f>IF('Belegliste Träger'!O136=0,"~",'Belegliste Träger'!O136)</f>
        <v>~</v>
      </c>
      <c r="P136" s="247"/>
      <c r="Q136" s="244"/>
      <c r="R136" s="108"/>
      <c r="S136" s="287"/>
      <c r="T136" s="248">
        <f t="shared" si="1"/>
        <v>0</v>
      </c>
      <c r="U136" s="246"/>
      <c r="V136" s="244"/>
      <c r="W136" s="244" t="s">
        <v>50</v>
      </c>
      <c r="X136" s="108"/>
      <c r="Y136" s="108"/>
      <c r="Z136" s="244"/>
    </row>
    <row r="137" spans="1:26" s="106" customFormat="1" ht="30" customHeight="1" x14ac:dyDescent="0.3">
      <c r="A137" s="79" t="str">
        <f>'Belegliste Träger'!A137</f>
        <v/>
      </c>
      <c r="B137" s="210" t="str">
        <f>IF('Belegliste Träger'!B137=0,"-",'Belegliste Träger'!B137)</f>
        <v/>
      </c>
      <c r="C137" s="209" t="str">
        <f>IF('Belegliste Träger'!C137=0,"~",'Belegliste Träger'!C137)</f>
        <v>~</v>
      </c>
      <c r="D137" s="79" t="str">
        <f>IF('Belegliste Träger'!D137=0,"~",'Belegliste Träger'!D137)</f>
        <v>~</v>
      </c>
      <c r="E137" s="127" t="str">
        <f>IF('Belegliste Träger'!E137=0,"~",'Belegliste Träger'!E137)</f>
        <v>~</v>
      </c>
      <c r="F137" s="109" t="str">
        <f>IF('Belegliste Träger'!F137=0,"~",'Belegliste Träger'!F137)</f>
        <v>~</v>
      </c>
      <c r="G137" s="109" t="str">
        <f>IF('Belegliste Träger'!G137=0,"~",'Belegliste Träger'!G137)</f>
        <v>~</v>
      </c>
      <c r="H137" s="79" t="str">
        <f>IF('Belegliste Träger'!H137=0,"~",'Belegliste Träger'!H137)</f>
        <v>~</v>
      </c>
      <c r="I137" s="79" t="str">
        <f>IF('Belegliste Träger'!I137=0,"~",'Belegliste Träger'!I137)</f>
        <v>~</v>
      </c>
      <c r="J137" s="249" t="str">
        <f>IF('Belegliste Träger'!J137="","~",'Belegliste Träger'!J137)</f>
        <v>~</v>
      </c>
      <c r="K137" s="249" t="str">
        <f>IF('Belegliste Träger'!K137="","~",'Belegliste Träger'!K137)</f>
        <v>~</v>
      </c>
      <c r="L137" s="816" t="str">
        <f>IF('Belegliste Träger'!L137=0,"~",'Belegliste Träger'!L137)</f>
        <v>~</v>
      </c>
      <c r="M137" s="79" t="str">
        <f>IF('Belegliste Träger'!M137=0,"~",'Belegliste Träger'!M137)</f>
        <v>~</v>
      </c>
      <c r="N137" s="79" t="str">
        <f>IF('Belegliste Träger'!N137=0,"~",'Belegliste Träger'!N137)</f>
        <v>~</v>
      </c>
      <c r="O137" s="79" t="str">
        <f>IF('Belegliste Träger'!O137=0,"~",'Belegliste Träger'!O137)</f>
        <v>~</v>
      </c>
      <c r="P137" s="247"/>
      <c r="Q137" s="244"/>
      <c r="R137" s="108"/>
      <c r="S137" s="287"/>
      <c r="T137" s="248">
        <f t="shared" si="1"/>
        <v>0</v>
      </c>
      <c r="U137" s="246"/>
      <c r="V137" s="244"/>
      <c r="W137" s="244" t="s">
        <v>50</v>
      </c>
      <c r="X137" s="108"/>
      <c r="Y137" s="108"/>
      <c r="Z137" s="244"/>
    </row>
    <row r="138" spans="1:26" s="106" customFormat="1" ht="30" customHeight="1" x14ac:dyDescent="0.3">
      <c r="A138" s="79" t="str">
        <f>'Belegliste Träger'!A138</f>
        <v/>
      </c>
      <c r="B138" s="210" t="str">
        <f>IF('Belegliste Träger'!B138=0,"-",'Belegliste Träger'!B138)</f>
        <v/>
      </c>
      <c r="C138" s="209" t="str">
        <f>IF('Belegliste Träger'!C138=0,"~",'Belegliste Träger'!C138)</f>
        <v>~</v>
      </c>
      <c r="D138" s="79" t="str">
        <f>IF('Belegliste Träger'!D138=0,"~",'Belegliste Träger'!D138)</f>
        <v>~</v>
      </c>
      <c r="E138" s="127" t="str">
        <f>IF('Belegliste Träger'!E138=0,"~",'Belegliste Träger'!E138)</f>
        <v>~</v>
      </c>
      <c r="F138" s="109" t="str">
        <f>IF('Belegliste Träger'!F138=0,"~",'Belegliste Träger'!F138)</f>
        <v>~</v>
      </c>
      <c r="G138" s="109" t="str">
        <f>IF('Belegliste Träger'!G138=0,"~",'Belegliste Träger'!G138)</f>
        <v>~</v>
      </c>
      <c r="H138" s="79" t="str">
        <f>IF('Belegliste Träger'!H138=0,"~",'Belegliste Träger'!H138)</f>
        <v>~</v>
      </c>
      <c r="I138" s="79" t="str">
        <f>IF('Belegliste Träger'!I138=0,"~",'Belegliste Träger'!I138)</f>
        <v>~</v>
      </c>
      <c r="J138" s="249" t="str">
        <f>IF('Belegliste Träger'!J138="","~",'Belegliste Träger'!J138)</f>
        <v>~</v>
      </c>
      <c r="K138" s="249" t="str">
        <f>IF('Belegliste Träger'!K138="","~",'Belegliste Träger'!K138)</f>
        <v>~</v>
      </c>
      <c r="L138" s="816" t="str">
        <f>IF('Belegliste Träger'!L138=0,"~",'Belegliste Träger'!L138)</f>
        <v>~</v>
      </c>
      <c r="M138" s="79" t="str">
        <f>IF('Belegliste Träger'!M138=0,"~",'Belegliste Träger'!M138)</f>
        <v>~</v>
      </c>
      <c r="N138" s="79" t="str">
        <f>IF('Belegliste Träger'!N138=0,"~",'Belegliste Träger'!N138)</f>
        <v>~</v>
      </c>
      <c r="O138" s="79" t="str">
        <f>IF('Belegliste Träger'!O138=0,"~",'Belegliste Träger'!O138)</f>
        <v>~</v>
      </c>
      <c r="P138" s="247"/>
      <c r="Q138" s="244"/>
      <c r="R138" s="108"/>
      <c r="S138" s="287"/>
      <c r="T138" s="248">
        <f t="shared" si="1"/>
        <v>0</v>
      </c>
      <c r="U138" s="246"/>
      <c r="V138" s="244"/>
      <c r="W138" s="244" t="s">
        <v>50</v>
      </c>
      <c r="X138" s="108"/>
      <c r="Y138" s="108"/>
      <c r="Z138" s="244"/>
    </row>
    <row r="139" spans="1:26" s="106" customFormat="1" ht="30" customHeight="1" x14ac:dyDescent="0.3">
      <c r="A139" s="79" t="str">
        <f>'Belegliste Träger'!A139</f>
        <v/>
      </c>
      <c r="B139" s="210" t="str">
        <f>IF('Belegliste Träger'!B139=0,"-",'Belegliste Träger'!B139)</f>
        <v/>
      </c>
      <c r="C139" s="209" t="str">
        <f>IF('Belegliste Träger'!C139=0,"~",'Belegliste Träger'!C139)</f>
        <v>~</v>
      </c>
      <c r="D139" s="79" t="str">
        <f>IF('Belegliste Träger'!D139=0,"~",'Belegliste Träger'!D139)</f>
        <v>~</v>
      </c>
      <c r="E139" s="127" t="str">
        <f>IF('Belegliste Träger'!E139=0,"~",'Belegliste Träger'!E139)</f>
        <v>~</v>
      </c>
      <c r="F139" s="109" t="str">
        <f>IF('Belegliste Träger'!F139=0,"~",'Belegliste Träger'!F139)</f>
        <v>~</v>
      </c>
      <c r="G139" s="109" t="str">
        <f>IF('Belegliste Träger'!G139=0,"~",'Belegliste Träger'!G139)</f>
        <v>~</v>
      </c>
      <c r="H139" s="79" t="str">
        <f>IF('Belegliste Träger'!H139=0,"~",'Belegliste Träger'!H139)</f>
        <v>~</v>
      </c>
      <c r="I139" s="79" t="str">
        <f>IF('Belegliste Träger'!I139=0,"~",'Belegliste Träger'!I139)</f>
        <v>~</v>
      </c>
      <c r="J139" s="249" t="str">
        <f>IF('Belegliste Träger'!J139="","~",'Belegliste Träger'!J139)</f>
        <v>~</v>
      </c>
      <c r="K139" s="249" t="str">
        <f>IF('Belegliste Träger'!K139="","~",'Belegliste Träger'!K139)</f>
        <v>~</v>
      </c>
      <c r="L139" s="816" t="str">
        <f>IF('Belegliste Träger'!L139=0,"~",'Belegliste Träger'!L139)</f>
        <v>~</v>
      </c>
      <c r="M139" s="79" t="str">
        <f>IF('Belegliste Träger'!M139=0,"~",'Belegliste Träger'!M139)</f>
        <v>~</v>
      </c>
      <c r="N139" s="79" t="str">
        <f>IF('Belegliste Träger'!N139=0,"~",'Belegliste Träger'!N139)</f>
        <v>~</v>
      </c>
      <c r="O139" s="79" t="str">
        <f>IF('Belegliste Träger'!O139=0,"~",'Belegliste Träger'!O139)</f>
        <v>~</v>
      </c>
      <c r="P139" s="247"/>
      <c r="Q139" s="244"/>
      <c r="R139" s="108"/>
      <c r="S139" s="287"/>
      <c r="T139" s="248">
        <f t="shared" si="1"/>
        <v>0</v>
      </c>
      <c r="U139" s="246"/>
      <c r="V139" s="244"/>
      <c r="W139" s="244" t="s">
        <v>50</v>
      </c>
      <c r="X139" s="108"/>
      <c r="Y139" s="108"/>
      <c r="Z139" s="244"/>
    </row>
    <row r="140" spans="1:26" s="106" customFormat="1" ht="30" customHeight="1" x14ac:dyDescent="0.3">
      <c r="A140" s="79" t="str">
        <f>'Belegliste Träger'!A140</f>
        <v/>
      </c>
      <c r="B140" s="210" t="str">
        <f>IF('Belegliste Träger'!B140=0,"-",'Belegliste Träger'!B140)</f>
        <v/>
      </c>
      <c r="C140" s="209" t="str">
        <f>IF('Belegliste Träger'!C140=0,"~",'Belegliste Träger'!C140)</f>
        <v>~</v>
      </c>
      <c r="D140" s="79" t="str">
        <f>IF('Belegliste Träger'!D140=0,"~",'Belegliste Träger'!D140)</f>
        <v>~</v>
      </c>
      <c r="E140" s="127" t="str">
        <f>IF('Belegliste Träger'!E140=0,"~",'Belegliste Träger'!E140)</f>
        <v>~</v>
      </c>
      <c r="F140" s="109" t="str">
        <f>IF('Belegliste Träger'!F140=0,"~",'Belegliste Träger'!F140)</f>
        <v>~</v>
      </c>
      <c r="G140" s="109" t="str">
        <f>IF('Belegliste Träger'!G140=0,"~",'Belegliste Träger'!G140)</f>
        <v>~</v>
      </c>
      <c r="H140" s="79" t="str">
        <f>IF('Belegliste Träger'!H140=0,"~",'Belegliste Träger'!H140)</f>
        <v>~</v>
      </c>
      <c r="I140" s="79" t="str">
        <f>IF('Belegliste Träger'!I140=0,"~",'Belegliste Träger'!I140)</f>
        <v>~</v>
      </c>
      <c r="J140" s="249" t="str">
        <f>IF('Belegliste Träger'!J140="","~",'Belegliste Träger'!J140)</f>
        <v>~</v>
      </c>
      <c r="K140" s="249" t="str">
        <f>IF('Belegliste Träger'!K140="","~",'Belegliste Träger'!K140)</f>
        <v>~</v>
      </c>
      <c r="L140" s="816" t="str">
        <f>IF('Belegliste Träger'!L140=0,"~",'Belegliste Träger'!L140)</f>
        <v>~</v>
      </c>
      <c r="M140" s="79" t="str">
        <f>IF('Belegliste Träger'!M140=0,"~",'Belegliste Träger'!M140)</f>
        <v>~</v>
      </c>
      <c r="N140" s="79" t="str">
        <f>IF('Belegliste Träger'!N140=0,"~",'Belegliste Träger'!N140)</f>
        <v>~</v>
      </c>
      <c r="O140" s="79" t="str">
        <f>IF('Belegliste Träger'!O140=0,"~",'Belegliste Träger'!O140)</f>
        <v>~</v>
      </c>
      <c r="P140" s="247"/>
      <c r="Q140" s="244"/>
      <c r="R140" s="108"/>
      <c r="S140" s="287"/>
      <c r="T140" s="248">
        <f t="shared" ref="T140:T203" si="2">IF(R140&lt;&gt;"",K140-S140,0)</f>
        <v>0</v>
      </c>
      <c r="U140" s="246"/>
      <c r="V140" s="244"/>
      <c r="W140" s="244" t="s">
        <v>50</v>
      </c>
      <c r="X140" s="108"/>
      <c r="Y140" s="108"/>
      <c r="Z140" s="244"/>
    </row>
    <row r="141" spans="1:26" s="106" customFormat="1" ht="30" customHeight="1" x14ac:dyDescent="0.3">
      <c r="A141" s="79" t="str">
        <f>'Belegliste Träger'!A141</f>
        <v/>
      </c>
      <c r="B141" s="210" t="str">
        <f>IF('Belegliste Träger'!B141=0,"-",'Belegliste Träger'!B141)</f>
        <v/>
      </c>
      <c r="C141" s="209" t="str">
        <f>IF('Belegliste Träger'!C141=0,"~",'Belegliste Träger'!C141)</f>
        <v>~</v>
      </c>
      <c r="D141" s="79" t="str">
        <f>IF('Belegliste Träger'!D141=0,"~",'Belegliste Träger'!D141)</f>
        <v>~</v>
      </c>
      <c r="E141" s="127" t="str">
        <f>IF('Belegliste Träger'!E141=0,"~",'Belegliste Träger'!E141)</f>
        <v>~</v>
      </c>
      <c r="F141" s="109" t="str">
        <f>IF('Belegliste Träger'!F141=0,"~",'Belegliste Träger'!F141)</f>
        <v>~</v>
      </c>
      <c r="G141" s="109" t="str">
        <f>IF('Belegliste Träger'!G141=0,"~",'Belegliste Träger'!G141)</f>
        <v>~</v>
      </c>
      <c r="H141" s="79" t="str">
        <f>IF('Belegliste Träger'!H141=0,"~",'Belegliste Träger'!H141)</f>
        <v>~</v>
      </c>
      <c r="I141" s="79" t="str">
        <f>IF('Belegliste Träger'!I141=0,"~",'Belegliste Träger'!I141)</f>
        <v>~</v>
      </c>
      <c r="J141" s="249" t="str">
        <f>IF('Belegliste Träger'!J141="","~",'Belegliste Träger'!J141)</f>
        <v>~</v>
      </c>
      <c r="K141" s="249" t="str">
        <f>IF('Belegliste Träger'!K141="","~",'Belegliste Träger'!K141)</f>
        <v>~</v>
      </c>
      <c r="L141" s="816" t="str">
        <f>IF('Belegliste Träger'!L141=0,"~",'Belegliste Träger'!L141)</f>
        <v>~</v>
      </c>
      <c r="M141" s="79" t="str">
        <f>IF('Belegliste Träger'!M141=0,"~",'Belegliste Träger'!M141)</f>
        <v>~</v>
      </c>
      <c r="N141" s="79" t="str">
        <f>IF('Belegliste Träger'!N141=0,"~",'Belegliste Träger'!N141)</f>
        <v>~</v>
      </c>
      <c r="O141" s="79" t="str">
        <f>IF('Belegliste Träger'!O141=0,"~",'Belegliste Träger'!O141)</f>
        <v>~</v>
      </c>
      <c r="P141" s="247"/>
      <c r="Q141" s="244"/>
      <c r="R141" s="108"/>
      <c r="S141" s="287"/>
      <c r="T141" s="248">
        <f t="shared" si="2"/>
        <v>0</v>
      </c>
      <c r="U141" s="246"/>
      <c r="V141" s="244"/>
      <c r="W141" s="244" t="s">
        <v>50</v>
      </c>
      <c r="X141" s="108"/>
      <c r="Y141" s="108"/>
      <c r="Z141" s="244"/>
    </row>
    <row r="142" spans="1:26" s="106" customFormat="1" ht="30" customHeight="1" x14ac:dyDescent="0.3">
      <c r="A142" s="79" t="str">
        <f>'Belegliste Träger'!A142</f>
        <v/>
      </c>
      <c r="B142" s="210" t="str">
        <f>IF('Belegliste Träger'!B142=0,"-",'Belegliste Träger'!B142)</f>
        <v/>
      </c>
      <c r="C142" s="209" t="str">
        <f>IF('Belegliste Träger'!C142=0,"~",'Belegliste Träger'!C142)</f>
        <v>~</v>
      </c>
      <c r="D142" s="79" t="str">
        <f>IF('Belegliste Träger'!D142=0,"~",'Belegliste Träger'!D142)</f>
        <v>~</v>
      </c>
      <c r="E142" s="127" t="str">
        <f>IF('Belegliste Träger'!E142=0,"~",'Belegliste Träger'!E142)</f>
        <v>~</v>
      </c>
      <c r="F142" s="109" t="str">
        <f>IF('Belegliste Träger'!F142=0,"~",'Belegliste Träger'!F142)</f>
        <v>~</v>
      </c>
      <c r="G142" s="109" t="str">
        <f>IF('Belegliste Träger'!G142=0,"~",'Belegliste Träger'!G142)</f>
        <v>~</v>
      </c>
      <c r="H142" s="79" t="str">
        <f>IF('Belegliste Träger'!H142=0,"~",'Belegliste Träger'!H142)</f>
        <v>~</v>
      </c>
      <c r="I142" s="79" t="str">
        <f>IF('Belegliste Träger'!I142=0,"~",'Belegliste Träger'!I142)</f>
        <v>~</v>
      </c>
      <c r="J142" s="249" t="str">
        <f>IF('Belegliste Träger'!J142="","~",'Belegliste Träger'!J142)</f>
        <v>~</v>
      </c>
      <c r="K142" s="249" t="str">
        <f>IF('Belegliste Träger'!K142="","~",'Belegliste Träger'!K142)</f>
        <v>~</v>
      </c>
      <c r="L142" s="816" t="str">
        <f>IF('Belegliste Träger'!L142=0,"~",'Belegliste Träger'!L142)</f>
        <v>~</v>
      </c>
      <c r="M142" s="79" t="str">
        <f>IF('Belegliste Träger'!M142=0,"~",'Belegliste Träger'!M142)</f>
        <v>~</v>
      </c>
      <c r="N142" s="79" t="str">
        <f>IF('Belegliste Träger'!N142=0,"~",'Belegliste Träger'!N142)</f>
        <v>~</v>
      </c>
      <c r="O142" s="79" t="str">
        <f>IF('Belegliste Träger'!O142=0,"~",'Belegliste Träger'!O142)</f>
        <v>~</v>
      </c>
      <c r="P142" s="247"/>
      <c r="Q142" s="244"/>
      <c r="R142" s="108"/>
      <c r="S142" s="287"/>
      <c r="T142" s="248">
        <f t="shared" si="2"/>
        <v>0</v>
      </c>
      <c r="U142" s="246"/>
      <c r="V142" s="244"/>
      <c r="W142" s="244" t="s">
        <v>50</v>
      </c>
      <c r="X142" s="108"/>
      <c r="Y142" s="108"/>
      <c r="Z142" s="244"/>
    </row>
    <row r="143" spans="1:26" s="106" customFormat="1" ht="30" customHeight="1" x14ac:dyDescent="0.3">
      <c r="A143" s="79" t="str">
        <f>'Belegliste Träger'!A143</f>
        <v/>
      </c>
      <c r="B143" s="210" t="str">
        <f>IF('Belegliste Träger'!B143=0,"-",'Belegliste Träger'!B143)</f>
        <v/>
      </c>
      <c r="C143" s="209" t="str">
        <f>IF('Belegliste Träger'!C143=0,"~",'Belegliste Träger'!C143)</f>
        <v>~</v>
      </c>
      <c r="D143" s="79" t="str">
        <f>IF('Belegliste Träger'!D143=0,"~",'Belegliste Träger'!D143)</f>
        <v>~</v>
      </c>
      <c r="E143" s="127" t="str">
        <f>IF('Belegliste Träger'!E143=0,"~",'Belegliste Träger'!E143)</f>
        <v>~</v>
      </c>
      <c r="F143" s="109" t="str">
        <f>IF('Belegliste Träger'!F143=0,"~",'Belegliste Träger'!F143)</f>
        <v>~</v>
      </c>
      <c r="G143" s="109" t="str">
        <f>IF('Belegliste Träger'!G143=0,"~",'Belegliste Träger'!G143)</f>
        <v>~</v>
      </c>
      <c r="H143" s="79" t="str">
        <f>IF('Belegliste Träger'!H143=0,"~",'Belegliste Träger'!H143)</f>
        <v>~</v>
      </c>
      <c r="I143" s="79" t="str">
        <f>IF('Belegliste Träger'!I143=0,"~",'Belegliste Träger'!I143)</f>
        <v>~</v>
      </c>
      <c r="J143" s="249" t="str">
        <f>IF('Belegliste Träger'!J143="","~",'Belegliste Träger'!J143)</f>
        <v>~</v>
      </c>
      <c r="K143" s="249" t="str">
        <f>IF('Belegliste Träger'!K143="","~",'Belegliste Träger'!K143)</f>
        <v>~</v>
      </c>
      <c r="L143" s="816" t="str">
        <f>IF('Belegliste Träger'!L143=0,"~",'Belegliste Träger'!L143)</f>
        <v>~</v>
      </c>
      <c r="M143" s="79" t="str">
        <f>IF('Belegliste Träger'!M143=0,"~",'Belegliste Träger'!M143)</f>
        <v>~</v>
      </c>
      <c r="N143" s="79" t="str">
        <f>IF('Belegliste Träger'!N143=0,"~",'Belegliste Träger'!N143)</f>
        <v>~</v>
      </c>
      <c r="O143" s="79" t="str">
        <f>IF('Belegliste Träger'!O143=0,"~",'Belegliste Träger'!O143)</f>
        <v>~</v>
      </c>
      <c r="P143" s="247"/>
      <c r="Q143" s="244"/>
      <c r="R143" s="108"/>
      <c r="S143" s="287"/>
      <c r="T143" s="248">
        <f t="shared" si="2"/>
        <v>0</v>
      </c>
      <c r="U143" s="246"/>
      <c r="V143" s="244"/>
      <c r="W143" s="244" t="s">
        <v>50</v>
      </c>
      <c r="X143" s="108"/>
      <c r="Y143" s="108"/>
      <c r="Z143" s="244"/>
    </row>
    <row r="144" spans="1:26" s="106" customFormat="1" ht="30" customHeight="1" x14ac:dyDescent="0.3">
      <c r="A144" s="79" t="str">
        <f>'Belegliste Träger'!A144</f>
        <v/>
      </c>
      <c r="B144" s="210" t="str">
        <f>IF('Belegliste Träger'!B144=0,"-",'Belegliste Träger'!B144)</f>
        <v/>
      </c>
      <c r="C144" s="209" t="str">
        <f>IF('Belegliste Träger'!C144=0,"~",'Belegliste Träger'!C144)</f>
        <v>~</v>
      </c>
      <c r="D144" s="79" t="str">
        <f>IF('Belegliste Träger'!D144=0,"~",'Belegliste Träger'!D144)</f>
        <v>~</v>
      </c>
      <c r="E144" s="127" t="str">
        <f>IF('Belegliste Träger'!E144=0,"~",'Belegliste Träger'!E144)</f>
        <v>~</v>
      </c>
      <c r="F144" s="109" t="str">
        <f>IF('Belegliste Träger'!F144=0,"~",'Belegliste Träger'!F144)</f>
        <v>~</v>
      </c>
      <c r="G144" s="109" t="str">
        <f>IF('Belegliste Träger'!G144=0,"~",'Belegliste Träger'!G144)</f>
        <v>~</v>
      </c>
      <c r="H144" s="79" t="str">
        <f>IF('Belegliste Träger'!H144=0,"~",'Belegliste Träger'!H144)</f>
        <v>~</v>
      </c>
      <c r="I144" s="79" t="str">
        <f>IF('Belegliste Träger'!I144=0,"~",'Belegliste Träger'!I144)</f>
        <v>~</v>
      </c>
      <c r="J144" s="249" t="str">
        <f>IF('Belegliste Träger'!J144="","~",'Belegliste Träger'!J144)</f>
        <v>~</v>
      </c>
      <c r="K144" s="249" t="str">
        <f>IF('Belegliste Träger'!K144="","~",'Belegliste Träger'!K144)</f>
        <v>~</v>
      </c>
      <c r="L144" s="816" t="str">
        <f>IF('Belegliste Träger'!L144=0,"~",'Belegliste Träger'!L144)</f>
        <v>~</v>
      </c>
      <c r="M144" s="79" t="str">
        <f>IF('Belegliste Träger'!M144=0,"~",'Belegliste Träger'!M144)</f>
        <v>~</v>
      </c>
      <c r="N144" s="79" t="str">
        <f>IF('Belegliste Träger'!N144=0,"~",'Belegliste Träger'!N144)</f>
        <v>~</v>
      </c>
      <c r="O144" s="79" t="str">
        <f>IF('Belegliste Träger'!O144=0,"~",'Belegliste Träger'!O144)</f>
        <v>~</v>
      </c>
      <c r="P144" s="247"/>
      <c r="Q144" s="244"/>
      <c r="R144" s="108"/>
      <c r="S144" s="287"/>
      <c r="T144" s="248">
        <f t="shared" si="2"/>
        <v>0</v>
      </c>
      <c r="U144" s="246"/>
      <c r="V144" s="244"/>
      <c r="W144" s="244" t="s">
        <v>50</v>
      </c>
      <c r="X144" s="108"/>
      <c r="Y144" s="108"/>
      <c r="Z144" s="244"/>
    </row>
    <row r="145" spans="1:26" s="106" customFormat="1" ht="30" customHeight="1" x14ac:dyDescent="0.3">
      <c r="A145" s="79" t="str">
        <f>'Belegliste Träger'!A145</f>
        <v/>
      </c>
      <c r="B145" s="210" t="str">
        <f>IF('Belegliste Träger'!B145=0,"-",'Belegliste Träger'!B145)</f>
        <v/>
      </c>
      <c r="C145" s="209" t="str">
        <f>IF('Belegliste Träger'!C145=0,"~",'Belegliste Träger'!C145)</f>
        <v>~</v>
      </c>
      <c r="D145" s="79" t="str">
        <f>IF('Belegliste Träger'!D145=0,"~",'Belegliste Träger'!D145)</f>
        <v>~</v>
      </c>
      <c r="E145" s="127" t="str">
        <f>IF('Belegliste Träger'!E145=0,"~",'Belegliste Träger'!E145)</f>
        <v>~</v>
      </c>
      <c r="F145" s="109" t="str">
        <f>IF('Belegliste Träger'!F145=0,"~",'Belegliste Träger'!F145)</f>
        <v>~</v>
      </c>
      <c r="G145" s="109" t="str">
        <f>IF('Belegliste Träger'!G145=0,"~",'Belegliste Träger'!G145)</f>
        <v>~</v>
      </c>
      <c r="H145" s="79" t="str">
        <f>IF('Belegliste Träger'!H145=0,"~",'Belegliste Träger'!H145)</f>
        <v>~</v>
      </c>
      <c r="I145" s="79" t="str">
        <f>IF('Belegliste Träger'!I145=0,"~",'Belegliste Träger'!I145)</f>
        <v>~</v>
      </c>
      <c r="J145" s="249" t="str">
        <f>IF('Belegliste Träger'!J145="","~",'Belegliste Träger'!J145)</f>
        <v>~</v>
      </c>
      <c r="K145" s="249" t="str">
        <f>IF('Belegliste Träger'!K145="","~",'Belegliste Träger'!K145)</f>
        <v>~</v>
      </c>
      <c r="L145" s="816" t="str">
        <f>IF('Belegliste Träger'!L145=0,"~",'Belegliste Träger'!L145)</f>
        <v>~</v>
      </c>
      <c r="M145" s="79" t="str">
        <f>IF('Belegliste Träger'!M145=0,"~",'Belegliste Träger'!M145)</f>
        <v>~</v>
      </c>
      <c r="N145" s="79" t="str">
        <f>IF('Belegliste Träger'!N145=0,"~",'Belegliste Träger'!N145)</f>
        <v>~</v>
      </c>
      <c r="O145" s="79" t="str">
        <f>IF('Belegliste Träger'!O145=0,"~",'Belegliste Träger'!O145)</f>
        <v>~</v>
      </c>
      <c r="P145" s="247"/>
      <c r="Q145" s="244"/>
      <c r="R145" s="108"/>
      <c r="S145" s="287"/>
      <c r="T145" s="248">
        <f t="shared" si="2"/>
        <v>0</v>
      </c>
      <c r="U145" s="246"/>
      <c r="V145" s="244"/>
      <c r="W145" s="244" t="s">
        <v>50</v>
      </c>
      <c r="X145" s="108"/>
      <c r="Y145" s="108"/>
      <c r="Z145" s="244"/>
    </row>
    <row r="146" spans="1:26" s="106" customFormat="1" ht="30" customHeight="1" x14ac:dyDescent="0.3">
      <c r="A146" s="79" t="str">
        <f>'Belegliste Träger'!A146</f>
        <v/>
      </c>
      <c r="B146" s="210" t="str">
        <f>IF('Belegliste Träger'!B146=0,"-",'Belegliste Träger'!B146)</f>
        <v/>
      </c>
      <c r="C146" s="209" t="str">
        <f>IF('Belegliste Träger'!C146=0,"~",'Belegliste Träger'!C146)</f>
        <v>~</v>
      </c>
      <c r="D146" s="79" t="str">
        <f>IF('Belegliste Träger'!D146=0,"~",'Belegliste Träger'!D146)</f>
        <v>~</v>
      </c>
      <c r="E146" s="127" t="str">
        <f>IF('Belegliste Träger'!E146=0,"~",'Belegliste Träger'!E146)</f>
        <v>~</v>
      </c>
      <c r="F146" s="109" t="str">
        <f>IF('Belegliste Träger'!F146=0,"~",'Belegliste Träger'!F146)</f>
        <v>~</v>
      </c>
      <c r="G146" s="109" t="str">
        <f>IF('Belegliste Träger'!G146=0,"~",'Belegliste Träger'!G146)</f>
        <v>~</v>
      </c>
      <c r="H146" s="79" t="str">
        <f>IF('Belegliste Träger'!H146=0,"~",'Belegliste Träger'!H146)</f>
        <v>~</v>
      </c>
      <c r="I146" s="79" t="str">
        <f>IF('Belegliste Träger'!I146=0,"~",'Belegliste Träger'!I146)</f>
        <v>~</v>
      </c>
      <c r="J146" s="249" t="str">
        <f>IF('Belegliste Träger'!J146="","~",'Belegliste Träger'!J146)</f>
        <v>~</v>
      </c>
      <c r="K146" s="249" t="str">
        <f>IF('Belegliste Träger'!K146="","~",'Belegliste Träger'!K146)</f>
        <v>~</v>
      </c>
      <c r="L146" s="816" t="str">
        <f>IF('Belegliste Träger'!L146=0,"~",'Belegliste Träger'!L146)</f>
        <v>~</v>
      </c>
      <c r="M146" s="79" t="str">
        <f>IF('Belegliste Träger'!M146=0,"~",'Belegliste Träger'!M146)</f>
        <v>~</v>
      </c>
      <c r="N146" s="79" t="str">
        <f>IF('Belegliste Träger'!N146=0,"~",'Belegliste Träger'!N146)</f>
        <v>~</v>
      </c>
      <c r="O146" s="79" t="str">
        <f>IF('Belegliste Träger'!O146=0,"~",'Belegliste Träger'!O146)</f>
        <v>~</v>
      </c>
      <c r="P146" s="247"/>
      <c r="Q146" s="244"/>
      <c r="R146" s="108"/>
      <c r="S146" s="287"/>
      <c r="T146" s="248">
        <f t="shared" si="2"/>
        <v>0</v>
      </c>
      <c r="U146" s="246"/>
      <c r="V146" s="244"/>
      <c r="W146" s="244" t="s">
        <v>50</v>
      </c>
      <c r="X146" s="108"/>
      <c r="Y146" s="108"/>
      <c r="Z146" s="244"/>
    </row>
    <row r="147" spans="1:26" s="106" customFormat="1" ht="30" customHeight="1" x14ac:dyDescent="0.3">
      <c r="A147" s="79" t="str">
        <f>'Belegliste Träger'!A147</f>
        <v/>
      </c>
      <c r="B147" s="210" t="str">
        <f>IF('Belegliste Träger'!B147=0,"-",'Belegliste Träger'!B147)</f>
        <v/>
      </c>
      <c r="C147" s="209" t="str">
        <f>IF('Belegliste Träger'!C147=0,"~",'Belegliste Träger'!C147)</f>
        <v>~</v>
      </c>
      <c r="D147" s="79" t="str">
        <f>IF('Belegliste Träger'!D147=0,"~",'Belegliste Träger'!D147)</f>
        <v>~</v>
      </c>
      <c r="E147" s="127" t="str">
        <f>IF('Belegliste Träger'!E147=0,"~",'Belegliste Träger'!E147)</f>
        <v>~</v>
      </c>
      <c r="F147" s="109" t="str">
        <f>IF('Belegliste Träger'!F147=0,"~",'Belegliste Träger'!F147)</f>
        <v>~</v>
      </c>
      <c r="G147" s="109" t="str">
        <f>IF('Belegliste Träger'!G147=0,"~",'Belegliste Träger'!G147)</f>
        <v>~</v>
      </c>
      <c r="H147" s="79" t="str">
        <f>IF('Belegliste Träger'!H147=0,"~",'Belegliste Träger'!H147)</f>
        <v>~</v>
      </c>
      <c r="I147" s="79" t="str">
        <f>IF('Belegliste Träger'!I147=0,"~",'Belegliste Träger'!I147)</f>
        <v>~</v>
      </c>
      <c r="J147" s="249" t="str">
        <f>IF('Belegliste Träger'!J147="","~",'Belegliste Träger'!J147)</f>
        <v>~</v>
      </c>
      <c r="K147" s="249" t="str">
        <f>IF('Belegliste Träger'!K147="","~",'Belegliste Träger'!K147)</f>
        <v>~</v>
      </c>
      <c r="L147" s="816" t="str">
        <f>IF('Belegliste Träger'!L147=0,"~",'Belegliste Träger'!L147)</f>
        <v>~</v>
      </c>
      <c r="M147" s="79" t="str">
        <f>IF('Belegliste Träger'!M147=0,"~",'Belegliste Träger'!M147)</f>
        <v>~</v>
      </c>
      <c r="N147" s="79" t="str">
        <f>IF('Belegliste Träger'!N147=0,"~",'Belegliste Träger'!N147)</f>
        <v>~</v>
      </c>
      <c r="O147" s="79" t="str">
        <f>IF('Belegliste Träger'!O147=0,"~",'Belegliste Träger'!O147)</f>
        <v>~</v>
      </c>
      <c r="P147" s="247"/>
      <c r="Q147" s="244"/>
      <c r="R147" s="108"/>
      <c r="S147" s="287"/>
      <c r="T147" s="248">
        <f t="shared" si="2"/>
        <v>0</v>
      </c>
      <c r="U147" s="246"/>
      <c r="V147" s="244"/>
      <c r="W147" s="244" t="s">
        <v>50</v>
      </c>
      <c r="X147" s="108"/>
      <c r="Y147" s="108"/>
      <c r="Z147" s="244"/>
    </row>
    <row r="148" spans="1:26" s="106" customFormat="1" ht="30" customHeight="1" x14ac:dyDescent="0.3">
      <c r="A148" s="79" t="str">
        <f>'Belegliste Träger'!A148</f>
        <v/>
      </c>
      <c r="B148" s="210" t="str">
        <f>IF('Belegliste Träger'!B148=0,"-",'Belegliste Träger'!B148)</f>
        <v/>
      </c>
      <c r="C148" s="209" t="str">
        <f>IF('Belegliste Träger'!C148=0,"~",'Belegliste Träger'!C148)</f>
        <v>~</v>
      </c>
      <c r="D148" s="79" t="str">
        <f>IF('Belegliste Träger'!D148=0,"~",'Belegliste Träger'!D148)</f>
        <v>~</v>
      </c>
      <c r="E148" s="127" t="str">
        <f>IF('Belegliste Träger'!E148=0,"~",'Belegliste Träger'!E148)</f>
        <v>~</v>
      </c>
      <c r="F148" s="109" t="str">
        <f>IF('Belegliste Träger'!F148=0,"~",'Belegliste Träger'!F148)</f>
        <v>~</v>
      </c>
      <c r="G148" s="109" t="str">
        <f>IF('Belegliste Träger'!G148=0,"~",'Belegliste Träger'!G148)</f>
        <v>~</v>
      </c>
      <c r="H148" s="79" t="str">
        <f>IF('Belegliste Träger'!H148=0,"~",'Belegliste Träger'!H148)</f>
        <v>~</v>
      </c>
      <c r="I148" s="79" t="str">
        <f>IF('Belegliste Träger'!I148=0,"~",'Belegliste Träger'!I148)</f>
        <v>~</v>
      </c>
      <c r="J148" s="249" t="str">
        <f>IF('Belegliste Träger'!J148="","~",'Belegliste Träger'!J148)</f>
        <v>~</v>
      </c>
      <c r="K148" s="249" t="str">
        <f>IF('Belegliste Träger'!K148="","~",'Belegliste Träger'!K148)</f>
        <v>~</v>
      </c>
      <c r="L148" s="816" t="str">
        <f>IF('Belegliste Träger'!L148=0,"~",'Belegliste Träger'!L148)</f>
        <v>~</v>
      </c>
      <c r="M148" s="79" t="str">
        <f>IF('Belegliste Träger'!M148=0,"~",'Belegliste Träger'!M148)</f>
        <v>~</v>
      </c>
      <c r="N148" s="79" t="str">
        <f>IF('Belegliste Träger'!N148=0,"~",'Belegliste Träger'!N148)</f>
        <v>~</v>
      </c>
      <c r="O148" s="79" t="str">
        <f>IF('Belegliste Träger'!O148=0,"~",'Belegliste Träger'!O148)</f>
        <v>~</v>
      </c>
      <c r="P148" s="247"/>
      <c r="Q148" s="244"/>
      <c r="R148" s="108"/>
      <c r="S148" s="287"/>
      <c r="T148" s="248">
        <f t="shared" si="2"/>
        <v>0</v>
      </c>
      <c r="U148" s="246"/>
      <c r="V148" s="244"/>
      <c r="W148" s="244" t="s">
        <v>50</v>
      </c>
      <c r="X148" s="108"/>
      <c r="Y148" s="108"/>
      <c r="Z148" s="244"/>
    </row>
    <row r="149" spans="1:26" s="106" customFormat="1" ht="30" customHeight="1" x14ac:dyDescent="0.3">
      <c r="A149" s="79" t="str">
        <f>'Belegliste Träger'!A149</f>
        <v/>
      </c>
      <c r="B149" s="210" t="str">
        <f>IF('Belegliste Träger'!B149=0,"-",'Belegliste Träger'!B149)</f>
        <v/>
      </c>
      <c r="C149" s="209" t="str">
        <f>IF('Belegliste Träger'!C149=0,"~",'Belegliste Träger'!C149)</f>
        <v>~</v>
      </c>
      <c r="D149" s="79" t="str">
        <f>IF('Belegliste Träger'!D149=0,"~",'Belegliste Träger'!D149)</f>
        <v>~</v>
      </c>
      <c r="E149" s="127" t="str">
        <f>IF('Belegliste Träger'!E149=0,"~",'Belegliste Träger'!E149)</f>
        <v>~</v>
      </c>
      <c r="F149" s="109" t="str">
        <f>IF('Belegliste Träger'!F149=0,"~",'Belegliste Träger'!F149)</f>
        <v>~</v>
      </c>
      <c r="G149" s="109" t="str">
        <f>IF('Belegliste Träger'!G149=0,"~",'Belegliste Träger'!G149)</f>
        <v>~</v>
      </c>
      <c r="H149" s="79" t="str">
        <f>IF('Belegliste Träger'!H149=0,"~",'Belegliste Träger'!H149)</f>
        <v>~</v>
      </c>
      <c r="I149" s="79" t="str">
        <f>IF('Belegliste Träger'!I149=0,"~",'Belegliste Träger'!I149)</f>
        <v>~</v>
      </c>
      <c r="J149" s="249" t="str">
        <f>IF('Belegliste Träger'!J149="","~",'Belegliste Träger'!J149)</f>
        <v>~</v>
      </c>
      <c r="K149" s="249" t="str">
        <f>IF('Belegliste Träger'!K149="","~",'Belegliste Träger'!K149)</f>
        <v>~</v>
      </c>
      <c r="L149" s="816" t="str">
        <f>IF('Belegliste Träger'!L149=0,"~",'Belegliste Träger'!L149)</f>
        <v>~</v>
      </c>
      <c r="M149" s="79" t="str">
        <f>IF('Belegliste Träger'!M149=0,"~",'Belegliste Träger'!M149)</f>
        <v>~</v>
      </c>
      <c r="N149" s="79" t="str">
        <f>IF('Belegliste Träger'!N149=0,"~",'Belegliste Träger'!N149)</f>
        <v>~</v>
      </c>
      <c r="O149" s="79" t="str">
        <f>IF('Belegliste Träger'!O149=0,"~",'Belegliste Träger'!O149)</f>
        <v>~</v>
      </c>
      <c r="P149" s="247"/>
      <c r="Q149" s="244"/>
      <c r="R149" s="108"/>
      <c r="S149" s="287"/>
      <c r="T149" s="248">
        <f t="shared" si="2"/>
        <v>0</v>
      </c>
      <c r="U149" s="246"/>
      <c r="V149" s="244"/>
      <c r="W149" s="244" t="s">
        <v>50</v>
      </c>
      <c r="X149" s="108"/>
      <c r="Y149" s="108"/>
      <c r="Z149" s="244"/>
    </row>
    <row r="150" spans="1:26" s="106" customFormat="1" ht="30" customHeight="1" x14ac:dyDescent="0.3">
      <c r="A150" s="79" t="str">
        <f>'Belegliste Träger'!A150</f>
        <v/>
      </c>
      <c r="B150" s="210" t="str">
        <f>IF('Belegliste Träger'!B150=0,"-",'Belegliste Träger'!B150)</f>
        <v/>
      </c>
      <c r="C150" s="209" t="str">
        <f>IF('Belegliste Träger'!C150=0,"~",'Belegliste Träger'!C150)</f>
        <v>~</v>
      </c>
      <c r="D150" s="79" t="str">
        <f>IF('Belegliste Träger'!D150=0,"~",'Belegliste Träger'!D150)</f>
        <v>~</v>
      </c>
      <c r="E150" s="127" t="str">
        <f>IF('Belegliste Träger'!E150=0,"~",'Belegliste Träger'!E150)</f>
        <v>~</v>
      </c>
      <c r="F150" s="109" t="str">
        <f>IF('Belegliste Träger'!F150=0,"~",'Belegliste Träger'!F150)</f>
        <v>~</v>
      </c>
      <c r="G150" s="109" t="str">
        <f>IF('Belegliste Träger'!G150=0,"~",'Belegliste Träger'!G150)</f>
        <v>~</v>
      </c>
      <c r="H150" s="79" t="str">
        <f>IF('Belegliste Träger'!H150=0,"~",'Belegliste Träger'!H150)</f>
        <v>~</v>
      </c>
      <c r="I150" s="79" t="str">
        <f>IF('Belegliste Träger'!I150=0,"~",'Belegliste Träger'!I150)</f>
        <v>~</v>
      </c>
      <c r="J150" s="249" t="str">
        <f>IF('Belegliste Träger'!J150="","~",'Belegliste Träger'!J150)</f>
        <v>~</v>
      </c>
      <c r="K150" s="249" t="str">
        <f>IF('Belegliste Träger'!K150="","~",'Belegliste Träger'!K150)</f>
        <v>~</v>
      </c>
      <c r="L150" s="816" t="str">
        <f>IF('Belegliste Träger'!L150=0,"~",'Belegliste Träger'!L150)</f>
        <v>~</v>
      </c>
      <c r="M150" s="79" t="str">
        <f>IF('Belegliste Träger'!M150=0,"~",'Belegliste Träger'!M150)</f>
        <v>~</v>
      </c>
      <c r="N150" s="79" t="str">
        <f>IF('Belegliste Träger'!N150=0,"~",'Belegliste Träger'!N150)</f>
        <v>~</v>
      </c>
      <c r="O150" s="79" t="str">
        <f>IF('Belegliste Träger'!O150=0,"~",'Belegliste Träger'!O150)</f>
        <v>~</v>
      </c>
      <c r="P150" s="247"/>
      <c r="Q150" s="244"/>
      <c r="R150" s="108"/>
      <c r="S150" s="287"/>
      <c r="T150" s="248">
        <f t="shared" si="2"/>
        <v>0</v>
      </c>
      <c r="U150" s="246"/>
      <c r="V150" s="244"/>
      <c r="W150" s="244" t="s">
        <v>50</v>
      </c>
      <c r="X150" s="108"/>
      <c r="Y150" s="108"/>
      <c r="Z150" s="244"/>
    </row>
    <row r="151" spans="1:26" s="106" customFormat="1" ht="30" customHeight="1" x14ac:dyDescent="0.3">
      <c r="A151" s="79" t="str">
        <f>'Belegliste Träger'!A151</f>
        <v/>
      </c>
      <c r="B151" s="210" t="str">
        <f>IF('Belegliste Träger'!B151=0,"-",'Belegliste Träger'!B151)</f>
        <v/>
      </c>
      <c r="C151" s="209" t="str">
        <f>IF('Belegliste Träger'!C151=0,"~",'Belegliste Träger'!C151)</f>
        <v>~</v>
      </c>
      <c r="D151" s="79" t="str">
        <f>IF('Belegliste Träger'!D151=0,"~",'Belegliste Träger'!D151)</f>
        <v>~</v>
      </c>
      <c r="E151" s="127" t="str">
        <f>IF('Belegliste Träger'!E151=0,"~",'Belegliste Träger'!E151)</f>
        <v>~</v>
      </c>
      <c r="F151" s="109" t="str">
        <f>IF('Belegliste Träger'!F151=0,"~",'Belegliste Träger'!F151)</f>
        <v>~</v>
      </c>
      <c r="G151" s="109" t="str">
        <f>IF('Belegliste Träger'!G151=0,"~",'Belegliste Träger'!G151)</f>
        <v>~</v>
      </c>
      <c r="H151" s="79" t="str">
        <f>IF('Belegliste Träger'!H151=0,"~",'Belegliste Träger'!H151)</f>
        <v>~</v>
      </c>
      <c r="I151" s="79" t="str">
        <f>IF('Belegliste Träger'!I151=0,"~",'Belegliste Träger'!I151)</f>
        <v>~</v>
      </c>
      <c r="J151" s="249" t="str">
        <f>IF('Belegliste Träger'!J151="","~",'Belegliste Träger'!J151)</f>
        <v>~</v>
      </c>
      <c r="K151" s="249" t="str">
        <f>IF('Belegliste Träger'!K151="","~",'Belegliste Träger'!K151)</f>
        <v>~</v>
      </c>
      <c r="L151" s="816" t="str">
        <f>IF('Belegliste Träger'!L151=0,"~",'Belegliste Träger'!L151)</f>
        <v>~</v>
      </c>
      <c r="M151" s="79" t="str">
        <f>IF('Belegliste Träger'!M151=0,"~",'Belegliste Träger'!M151)</f>
        <v>~</v>
      </c>
      <c r="N151" s="79" t="str">
        <f>IF('Belegliste Träger'!N151=0,"~",'Belegliste Träger'!N151)</f>
        <v>~</v>
      </c>
      <c r="O151" s="79" t="str">
        <f>IF('Belegliste Träger'!O151=0,"~",'Belegliste Träger'!O151)</f>
        <v>~</v>
      </c>
      <c r="P151" s="247"/>
      <c r="Q151" s="244"/>
      <c r="R151" s="108"/>
      <c r="S151" s="287"/>
      <c r="T151" s="248">
        <f t="shared" si="2"/>
        <v>0</v>
      </c>
      <c r="U151" s="246"/>
      <c r="V151" s="244"/>
      <c r="W151" s="244" t="s">
        <v>50</v>
      </c>
      <c r="X151" s="108"/>
      <c r="Y151" s="108"/>
      <c r="Z151" s="244"/>
    </row>
    <row r="152" spans="1:26" s="106" customFormat="1" ht="30" customHeight="1" x14ac:dyDescent="0.3">
      <c r="A152" s="79" t="str">
        <f>'Belegliste Träger'!A152</f>
        <v/>
      </c>
      <c r="B152" s="210" t="str">
        <f>IF('Belegliste Träger'!B152=0,"-",'Belegliste Träger'!B152)</f>
        <v/>
      </c>
      <c r="C152" s="209" t="str">
        <f>IF('Belegliste Träger'!C152=0,"~",'Belegliste Träger'!C152)</f>
        <v>~</v>
      </c>
      <c r="D152" s="79" t="str">
        <f>IF('Belegliste Träger'!D152=0,"~",'Belegliste Träger'!D152)</f>
        <v>~</v>
      </c>
      <c r="E152" s="127" t="str">
        <f>IF('Belegliste Träger'!E152=0,"~",'Belegliste Träger'!E152)</f>
        <v>~</v>
      </c>
      <c r="F152" s="109" t="str">
        <f>IF('Belegliste Träger'!F152=0,"~",'Belegliste Träger'!F152)</f>
        <v>~</v>
      </c>
      <c r="G152" s="109" t="str">
        <f>IF('Belegliste Träger'!G152=0,"~",'Belegliste Träger'!G152)</f>
        <v>~</v>
      </c>
      <c r="H152" s="79" t="str">
        <f>IF('Belegliste Träger'!H152=0,"~",'Belegliste Träger'!H152)</f>
        <v>~</v>
      </c>
      <c r="I152" s="79" t="str">
        <f>IF('Belegliste Träger'!I152=0,"~",'Belegliste Träger'!I152)</f>
        <v>~</v>
      </c>
      <c r="J152" s="249" t="str">
        <f>IF('Belegliste Träger'!J152="","~",'Belegliste Träger'!J152)</f>
        <v>~</v>
      </c>
      <c r="K152" s="249" t="str">
        <f>IF('Belegliste Träger'!K152="","~",'Belegliste Träger'!K152)</f>
        <v>~</v>
      </c>
      <c r="L152" s="816" t="str">
        <f>IF('Belegliste Träger'!L152=0,"~",'Belegliste Träger'!L152)</f>
        <v>~</v>
      </c>
      <c r="M152" s="79" t="str">
        <f>IF('Belegliste Träger'!M152=0,"~",'Belegliste Träger'!M152)</f>
        <v>~</v>
      </c>
      <c r="N152" s="79" t="str">
        <f>IF('Belegliste Träger'!N152=0,"~",'Belegliste Träger'!N152)</f>
        <v>~</v>
      </c>
      <c r="O152" s="79" t="str">
        <f>IF('Belegliste Träger'!O152=0,"~",'Belegliste Träger'!O152)</f>
        <v>~</v>
      </c>
      <c r="P152" s="247"/>
      <c r="Q152" s="244"/>
      <c r="R152" s="108"/>
      <c r="S152" s="287"/>
      <c r="T152" s="248">
        <f t="shared" si="2"/>
        <v>0</v>
      </c>
      <c r="U152" s="246"/>
      <c r="V152" s="244"/>
      <c r="W152" s="244" t="s">
        <v>50</v>
      </c>
      <c r="X152" s="108"/>
      <c r="Y152" s="108"/>
      <c r="Z152" s="244"/>
    </row>
    <row r="153" spans="1:26" s="106" customFormat="1" ht="30" customHeight="1" x14ac:dyDescent="0.3">
      <c r="A153" s="79" t="str">
        <f>'Belegliste Träger'!A153</f>
        <v/>
      </c>
      <c r="B153" s="210" t="str">
        <f>IF('Belegliste Träger'!B153=0,"-",'Belegliste Träger'!B153)</f>
        <v/>
      </c>
      <c r="C153" s="209" t="str">
        <f>IF('Belegliste Träger'!C153=0,"~",'Belegliste Träger'!C153)</f>
        <v>~</v>
      </c>
      <c r="D153" s="79" t="str">
        <f>IF('Belegliste Träger'!D153=0,"~",'Belegliste Träger'!D153)</f>
        <v>~</v>
      </c>
      <c r="E153" s="127" t="str">
        <f>IF('Belegliste Träger'!E153=0,"~",'Belegliste Träger'!E153)</f>
        <v>~</v>
      </c>
      <c r="F153" s="109" t="str">
        <f>IF('Belegliste Träger'!F153=0,"~",'Belegliste Träger'!F153)</f>
        <v>~</v>
      </c>
      <c r="G153" s="109" t="str">
        <f>IF('Belegliste Träger'!G153=0,"~",'Belegliste Träger'!G153)</f>
        <v>~</v>
      </c>
      <c r="H153" s="79" t="str">
        <f>IF('Belegliste Träger'!H153=0,"~",'Belegliste Träger'!H153)</f>
        <v>~</v>
      </c>
      <c r="I153" s="79" t="str">
        <f>IF('Belegliste Träger'!I153=0,"~",'Belegliste Träger'!I153)</f>
        <v>~</v>
      </c>
      <c r="J153" s="249" t="str">
        <f>IF('Belegliste Träger'!J153="","~",'Belegliste Träger'!J153)</f>
        <v>~</v>
      </c>
      <c r="K153" s="249" t="str">
        <f>IF('Belegliste Träger'!K153="","~",'Belegliste Träger'!K153)</f>
        <v>~</v>
      </c>
      <c r="L153" s="816" t="str">
        <f>IF('Belegliste Träger'!L153=0,"~",'Belegliste Träger'!L153)</f>
        <v>~</v>
      </c>
      <c r="M153" s="79" t="str">
        <f>IF('Belegliste Träger'!M153=0,"~",'Belegliste Träger'!M153)</f>
        <v>~</v>
      </c>
      <c r="N153" s="79" t="str">
        <f>IF('Belegliste Träger'!N153=0,"~",'Belegliste Träger'!N153)</f>
        <v>~</v>
      </c>
      <c r="O153" s="79" t="str">
        <f>IF('Belegliste Träger'!O153=0,"~",'Belegliste Träger'!O153)</f>
        <v>~</v>
      </c>
      <c r="P153" s="247"/>
      <c r="Q153" s="244"/>
      <c r="R153" s="108"/>
      <c r="S153" s="287"/>
      <c r="T153" s="248">
        <f t="shared" si="2"/>
        <v>0</v>
      </c>
      <c r="U153" s="246"/>
      <c r="V153" s="244"/>
      <c r="W153" s="244" t="s">
        <v>50</v>
      </c>
      <c r="X153" s="108"/>
      <c r="Y153" s="108"/>
      <c r="Z153" s="244"/>
    </row>
    <row r="154" spans="1:26" s="106" customFormat="1" ht="30" customHeight="1" x14ac:dyDescent="0.3">
      <c r="A154" s="79" t="str">
        <f>'Belegliste Träger'!A154</f>
        <v/>
      </c>
      <c r="B154" s="210" t="str">
        <f>IF('Belegliste Träger'!B154=0,"-",'Belegliste Träger'!B154)</f>
        <v/>
      </c>
      <c r="C154" s="209" t="str">
        <f>IF('Belegliste Träger'!C154=0,"~",'Belegliste Träger'!C154)</f>
        <v>~</v>
      </c>
      <c r="D154" s="79" t="str">
        <f>IF('Belegliste Träger'!D154=0,"~",'Belegliste Träger'!D154)</f>
        <v>~</v>
      </c>
      <c r="E154" s="127" t="str">
        <f>IF('Belegliste Träger'!E154=0,"~",'Belegliste Träger'!E154)</f>
        <v>~</v>
      </c>
      <c r="F154" s="109" t="str">
        <f>IF('Belegliste Träger'!F154=0,"~",'Belegliste Träger'!F154)</f>
        <v>~</v>
      </c>
      <c r="G154" s="109" t="str">
        <f>IF('Belegliste Träger'!G154=0,"~",'Belegliste Träger'!G154)</f>
        <v>~</v>
      </c>
      <c r="H154" s="79" t="str">
        <f>IF('Belegliste Träger'!H154=0,"~",'Belegliste Träger'!H154)</f>
        <v>~</v>
      </c>
      <c r="I154" s="79" t="str">
        <f>IF('Belegliste Träger'!I154=0,"~",'Belegliste Träger'!I154)</f>
        <v>~</v>
      </c>
      <c r="J154" s="249" t="str">
        <f>IF('Belegliste Träger'!J154="","~",'Belegliste Träger'!J154)</f>
        <v>~</v>
      </c>
      <c r="K154" s="249" t="str">
        <f>IF('Belegliste Träger'!K154="","~",'Belegliste Träger'!K154)</f>
        <v>~</v>
      </c>
      <c r="L154" s="816" t="str">
        <f>IF('Belegliste Träger'!L154=0,"~",'Belegliste Träger'!L154)</f>
        <v>~</v>
      </c>
      <c r="M154" s="79" t="str">
        <f>IF('Belegliste Träger'!M154=0,"~",'Belegliste Träger'!M154)</f>
        <v>~</v>
      </c>
      <c r="N154" s="79" t="str">
        <f>IF('Belegliste Träger'!N154=0,"~",'Belegliste Träger'!N154)</f>
        <v>~</v>
      </c>
      <c r="O154" s="79" t="str">
        <f>IF('Belegliste Träger'!O154=0,"~",'Belegliste Träger'!O154)</f>
        <v>~</v>
      </c>
      <c r="P154" s="247"/>
      <c r="Q154" s="244"/>
      <c r="R154" s="108"/>
      <c r="S154" s="287"/>
      <c r="T154" s="248">
        <f t="shared" si="2"/>
        <v>0</v>
      </c>
      <c r="U154" s="246"/>
      <c r="V154" s="244"/>
      <c r="W154" s="244" t="s">
        <v>50</v>
      </c>
      <c r="X154" s="108"/>
      <c r="Y154" s="108"/>
      <c r="Z154" s="244"/>
    </row>
    <row r="155" spans="1:26" s="106" customFormat="1" ht="30" customHeight="1" x14ac:dyDescent="0.3">
      <c r="A155" s="79" t="str">
        <f>'Belegliste Träger'!A155</f>
        <v/>
      </c>
      <c r="B155" s="210" t="str">
        <f>IF('Belegliste Träger'!B155=0,"-",'Belegliste Träger'!B155)</f>
        <v/>
      </c>
      <c r="C155" s="209" t="str">
        <f>IF('Belegliste Träger'!C155=0,"~",'Belegliste Träger'!C155)</f>
        <v>~</v>
      </c>
      <c r="D155" s="79" t="str">
        <f>IF('Belegliste Träger'!D155=0,"~",'Belegliste Träger'!D155)</f>
        <v>~</v>
      </c>
      <c r="E155" s="127" t="str">
        <f>IF('Belegliste Träger'!E155=0,"~",'Belegliste Träger'!E155)</f>
        <v>~</v>
      </c>
      <c r="F155" s="109" t="str">
        <f>IF('Belegliste Träger'!F155=0,"~",'Belegliste Träger'!F155)</f>
        <v>~</v>
      </c>
      <c r="G155" s="109" t="str">
        <f>IF('Belegliste Träger'!G155=0,"~",'Belegliste Träger'!G155)</f>
        <v>~</v>
      </c>
      <c r="H155" s="79" t="str">
        <f>IF('Belegliste Träger'!H155=0,"~",'Belegliste Träger'!H155)</f>
        <v>~</v>
      </c>
      <c r="I155" s="79" t="str">
        <f>IF('Belegliste Träger'!I155=0,"~",'Belegliste Träger'!I155)</f>
        <v>~</v>
      </c>
      <c r="J155" s="249" t="str">
        <f>IF('Belegliste Träger'!J155="","~",'Belegliste Träger'!J155)</f>
        <v>~</v>
      </c>
      <c r="K155" s="249" t="str">
        <f>IF('Belegliste Träger'!K155="","~",'Belegliste Träger'!K155)</f>
        <v>~</v>
      </c>
      <c r="L155" s="816" t="str">
        <f>IF('Belegliste Träger'!L155=0,"~",'Belegliste Träger'!L155)</f>
        <v>~</v>
      </c>
      <c r="M155" s="79" t="str">
        <f>IF('Belegliste Träger'!M155=0,"~",'Belegliste Träger'!M155)</f>
        <v>~</v>
      </c>
      <c r="N155" s="79" t="str">
        <f>IF('Belegliste Träger'!N155=0,"~",'Belegliste Träger'!N155)</f>
        <v>~</v>
      </c>
      <c r="O155" s="79" t="str">
        <f>IF('Belegliste Träger'!O155=0,"~",'Belegliste Träger'!O155)</f>
        <v>~</v>
      </c>
      <c r="P155" s="247"/>
      <c r="Q155" s="244"/>
      <c r="R155" s="108"/>
      <c r="S155" s="287"/>
      <c r="T155" s="248">
        <f t="shared" si="2"/>
        <v>0</v>
      </c>
      <c r="U155" s="246"/>
      <c r="V155" s="244"/>
      <c r="W155" s="244" t="s">
        <v>50</v>
      </c>
      <c r="X155" s="108"/>
      <c r="Y155" s="108"/>
      <c r="Z155" s="244"/>
    </row>
    <row r="156" spans="1:26" s="106" customFormat="1" ht="30" customHeight="1" x14ac:dyDescent="0.3">
      <c r="A156" s="79" t="str">
        <f>'Belegliste Träger'!A156</f>
        <v/>
      </c>
      <c r="B156" s="210" t="str">
        <f>IF('Belegliste Träger'!B156=0,"-",'Belegliste Träger'!B156)</f>
        <v/>
      </c>
      <c r="C156" s="209" t="str">
        <f>IF('Belegliste Träger'!C156=0,"~",'Belegliste Träger'!C156)</f>
        <v>~</v>
      </c>
      <c r="D156" s="79" t="str">
        <f>IF('Belegliste Träger'!D156=0,"~",'Belegliste Träger'!D156)</f>
        <v>~</v>
      </c>
      <c r="E156" s="127" t="str">
        <f>IF('Belegliste Träger'!E156=0,"~",'Belegliste Träger'!E156)</f>
        <v>~</v>
      </c>
      <c r="F156" s="109" t="str">
        <f>IF('Belegliste Träger'!F156=0,"~",'Belegliste Träger'!F156)</f>
        <v>~</v>
      </c>
      <c r="G156" s="109" t="str">
        <f>IF('Belegliste Träger'!G156=0,"~",'Belegliste Träger'!G156)</f>
        <v>~</v>
      </c>
      <c r="H156" s="79" t="str">
        <f>IF('Belegliste Träger'!H156=0,"~",'Belegliste Träger'!H156)</f>
        <v>~</v>
      </c>
      <c r="I156" s="79" t="str">
        <f>IF('Belegliste Träger'!I156=0,"~",'Belegliste Träger'!I156)</f>
        <v>~</v>
      </c>
      <c r="J156" s="249" t="str">
        <f>IF('Belegliste Träger'!J156="","~",'Belegliste Träger'!J156)</f>
        <v>~</v>
      </c>
      <c r="K156" s="249" t="str">
        <f>IF('Belegliste Träger'!K156="","~",'Belegliste Träger'!K156)</f>
        <v>~</v>
      </c>
      <c r="L156" s="816" t="str">
        <f>IF('Belegliste Träger'!L156=0,"~",'Belegliste Träger'!L156)</f>
        <v>~</v>
      </c>
      <c r="M156" s="79" t="str">
        <f>IF('Belegliste Träger'!M156=0,"~",'Belegliste Träger'!M156)</f>
        <v>~</v>
      </c>
      <c r="N156" s="79" t="str">
        <f>IF('Belegliste Träger'!N156=0,"~",'Belegliste Träger'!N156)</f>
        <v>~</v>
      </c>
      <c r="O156" s="79" t="str">
        <f>IF('Belegliste Träger'!O156=0,"~",'Belegliste Träger'!O156)</f>
        <v>~</v>
      </c>
      <c r="P156" s="247"/>
      <c r="Q156" s="244"/>
      <c r="R156" s="108"/>
      <c r="S156" s="287"/>
      <c r="T156" s="248">
        <f t="shared" si="2"/>
        <v>0</v>
      </c>
      <c r="U156" s="246"/>
      <c r="V156" s="244"/>
      <c r="W156" s="244" t="s">
        <v>50</v>
      </c>
      <c r="X156" s="108"/>
      <c r="Y156" s="108"/>
      <c r="Z156" s="244"/>
    </row>
    <row r="157" spans="1:26" s="106" customFormat="1" ht="30" customHeight="1" x14ac:dyDescent="0.3">
      <c r="A157" s="79" t="str">
        <f>'Belegliste Träger'!A157</f>
        <v/>
      </c>
      <c r="B157" s="210" t="str">
        <f>IF('Belegliste Träger'!B157=0,"-",'Belegliste Träger'!B157)</f>
        <v/>
      </c>
      <c r="C157" s="209" t="str">
        <f>IF('Belegliste Träger'!C157=0,"~",'Belegliste Träger'!C157)</f>
        <v>~</v>
      </c>
      <c r="D157" s="79" t="str">
        <f>IF('Belegliste Träger'!D157=0,"~",'Belegliste Träger'!D157)</f>
        <v>~</v>
      </c>
      <c r="E157" s="127" t="str">
        <f>IF('Belegliste Träger'!E157=0,"~",'Belegliste Träger'!E157)</f>
        <v>~</v>
      </c>
      <c r="F157" s="109" t="str">
        <f>IF('Belegliste Träger'!F157=0,"~",'Belegliste Träger'!F157)</f>
        <v>~</v>
      </c>
      <c r="G157" s="109" t="str">
        <f>IF('Belegliste Träger'!G157=0,"~",'Belegliste Träger'!G157)</f>
        <v>~</v>
      </c>
      <c r="H157" s="79" t="str">
        <f>IF('Belegliste Träger'!H157=0,"~",'Belegliste Träger'!H157)</f>
        <v>~</v>
      </c>
      <c r="I157" s="79" t="str">
        <f>IF('Belegliste Träger'!I157=0,"~",'Belegliste Träger'!I157)</f>
        <v>~</v>
      </c>
      <c r="J157" s="249" t="str">
        <f>IF('Belegliste Träger'!J157="","~",'Belegliste Träger'!J157)</f>
        <v>~</v>
      </c>
      <c r="K157" s="249" t="str">
        <f>IF('Belegliste Träger'!K157="","~",'Belegliste Träger'!K157)</f>
        <v>~</v>
      </c>
      <c r="L157" s="816" t="str">
        <f>IF('Belegliste Träger'!L157=0,"~",'Belegliste Träger'!L157)</f>
        <v>~</v>
      </c>
      <c r="M157" s="79" t="str">
        <f>IF('Belegliste Träger'!M157=0,"~",'Belegliste Träger'!M157)</f>
        <v>~</v>
      </c>
      <c r="N157" s="79" t="str">
        <f>IF('Belegliste Träger'!N157=0,"~",'Belegliste Träger'!N157)</f>
        <v>~</v>
      </c>
      <c r="O157" s="79" t="str">
        <f>IF('Belegliste Träger'!O157=0,"~",'Belegliste Träger'!O157)</f>
        <v>~</v>
      </c>
      <c r="P157" s="247"/>
      <c r="Q157" s="244"/>
      <c r="R157" s="108"/>
      <c r="S157" s="287"/>
      <c r="T157" s="248">
        <f t="shared" si="2"/>
        <v>0</v>
      </c>
      <c r="U157" s="246"/>
      <c r="V157" s="244"/>
      <c r="W157" s="244" t="s">
        <v>50</v>
      </c>
      <c r="X157" s="108"/>
      <c r="Y157" s="108"/>
      <c r="Z157" s="244"/>
    </row>
    <row r="158" spans="1:26" s="106" customFormat="1" ht="30" customHeight="1" x14ac:dyDescent="0.3">
      <c r="A158" s="79" t="str">
        <f>'Belegliste Träger'!A158</f>
        <v/>
      </c>
      <c r="B158" s="210" t="str">
        <f>IF('Belegliste Träger'!B158=0,"-",'Belegliste Träger'!B158)</f>
        <v/>
      </c>
      <c r="C158" s="209" t="str">
        <f>IF('Belegliste Träger'!C158=0,"~",'Belegliste Träger'!C158)</f>
        <v>~</v>
      </c>
      <c r="D158" s="79" t="str">
        <f>IF('Belegliste Träger'!D158=0,"~",'Belegliste Träger'!D158)</f>
        <v>~</v>
      </c>
      <c r="E158" s="127" t="str">
        <f>IF('Belegliste Träger'!E158=0,"~",'Belegliste Träger'!E158)</f>
        <v>~</v>
      </c>
      <c r="F158" s="109" t="str">
        <f>IF('Belegliste Träger'!F158=0,"~",'Belegliste Träger'!F158)</f>
        <v>~</v>
      </c>
      <c r="G158" s="109" t="str">
        <f>IF('Belegliste Träger'!G158=0,"~",'Belegliste Träger'!G158)</f>
        <v>~</v>
      </c>
      <c r="H158" s="79" t="str">
        <f>IF('Belegliste Träger'!H158=0,"~",'Belegliste Träger'!H158)</f>
        <v>~</v>
      </c>
      <c r="I158" s="79" t="str">
        <f>IF('Belegliste Träger'!I158=0,"~",'Belegliste Träger'!I158)</f>
        <v>~</v>
      </c>
      <c r="J158" s="249" t="str">
        <f>IF('Belegliste Träger'!J158="","~",'Belegliste Träger'!J158)</f>
        <v>~</v>
      </c>
      <c r="K158" s="249" t="str">
        <f>IF('Belegliste Träger'!K158="","~",'Belegliste Träger'!K158)</f>
        <v>~</v>
      </c>
      <c r="L158" s="816" t="str">
        <f>IF('Belegliste Träger'!L158=0,"~",'Belegliste Träger'!L158)</f>
        <v>~</v>
      </c>
      <c r="M158" s="79" t="str">
        <f>IF('Belegliste Träger'!M158=0,"~",'Belegliste Träger'!M158)</f>
        <v>~</v>
      </c>
      <c r="N158" s="79" t="str">
        <f>IF('Belegliste Träger'!N158=0,"~",'Belegliste Träger'!N158)</f>
        <v>~</v>
      </c>
      <c r="O158" s="79" t="str">
        <f>IF('Belegliste Träger'!O158=0,"~",'Belegliste Träger'!O158)</f>
        <v>~</v>
      </c>
      <c r="P158" s="247"/>
      <c r="Q158" s="244"/>
      <c r="R158" s="108"/>
      <c r="S158" s="287"/>
      <c r="T158" s="248">
        <f t="shared" si="2"/>
        <v>0</v>
      </c>
      <c r="U158" s="246"/>
      <c r="V158" s="244"/>
      <c r="W158" s="244" t="s">
        <v>50</v>
      </c>
      <c r="X158" s="108"/>
      <c r="Y158" s="108"/>
      <c r="Z158" s="244"/>
    </row>
    <row r="159" spans="1:26" s="106" customFormat="1" ht="30" customHeight="1" x14ac:dyDescent="0.3">
      <c r="A159" s="79" t="str">
        <f>'Belegliste Träger'!A159</f>
        <v/>
      </c>
      <c r="B159" s="210" t="str">
        <f>IF('Belegliste Träger'!B159=0,"-",'Belegliste Träger'!B159)</f>
        <v/>
      </c>
      <c r="C159" s="209" t="str">
        <f>IF('Belegliste Träger'!C159=0,"~",'Belegliste Träger'!C159)</f>
        <v>~</v>
      </c>
      <c r="D159" s="79" t="str">
        <f>IF('Belegliste Träger'!D159=0,"~",'Belegliste Träger'!D159)</f>
        <v>~</v>
      </c>
      <c r="E159" s="127" t="str">
        <f>IF('Belegliste Träger'!E159=0,"~",'Belegliste Träger'!E159)</f>
        <v>~</v>
      </c>
      <c r="F159" s="109" t="str">
        <f>IF('Belegliste Träger'!F159=0,"~",'Belegliste Träger'!F159)</f>
        <v>~</v>
      </c>
      <c r="G159" s="109" t="str">
        <f>IF('Belegliste Träger'!G159=0,"~",'Belegliste Träger'!G159)</f>
        <v>~</v>
      </c>
      <c r="H159" s="79" t="str">
        <f>IF('Belegliste Träger'!H159=0,"~",'Belegliste Träger'!H159)</f>
        <v>~</v>
      </c>
      <c r="I159" s="79" t="str">
        <f>IF('Belegliste Träger'!I159=0,"~",'Belegliste Träger'!I159)</f>
        <v>~</v>
      </c>
      <c r="J159" s="249" t="str">
        <f>IF('Belegliste Träger'!J159="","~",'Belegliste Träger'!J159)</f>
        <v>~</v>
      </c>
      <c r="K159" s="249" t="str">
        <f>IF('Belegliste Träger'!K159="","~",'Belegliste Träger'!K159)</f>
        <v>~</v>
      </c>
      <c r="L159" s="816" t="str">
        <f>IF('Belegliste Träger'!L159=0,"~",'Belegliste Träger'!L159)</f>
        <v>~</v>
      </c>
      <c r="M159" s="79" t="str">
        <f>IF('Belegliste Träger'!M159=0,"~",'Belegliste Träger'!M159)</f>
        <v>~</v>
      </c>
      <c r="N159" s="79" t="str">
        <f>IF('Belegliste Träger'!N159=0,"~",'Belegliste Träger'!N159)</f>
        <v>~</v>
      </c>
      <c r="O159" s="79" t="str">
        <f>IF('Belegliste Träger'!O159=0,"~",'Belegliste Träger'!O159)</f>
        <v>~</v>
      </c>
      <c r="P159" s="247"/>
      <c r="Q159" s="244"/>
      <c r="R159" s="108"/>
      <c r="S159" s="287"/>
      <c r="T159" s="248">
        <f t="shared" si="2"/>
        <v>0</v>
      </c>
      <c r="U159" s="246"/>
      <c r="V159" s="244"/>
      <c r="W159" s="244" t="s">
        <v>50</v>
      </c>
      <c r="X159" s="108"/>
      <c r="Y159" s="108"/>
      <c r="Z159" s="244"/>
    </row>
    <row r="160" spans="1:26" s="106" customFormat="1" ht="30" customHeight="1" x14ac:dyDescent="0.3">
      <c r="A160" s="79" t="str">
        <f>'Belegliste Träger'!A160</f>
        <v/>
      </c>
      <c r="B160" s="210" t="str">
        <f>IF('Belegliste Träger'!B160=0,"-",'Belegliste Träger'!B160)</f>
        <v/>
      </c>
      <c r="C160" s="209" t="str">
        <f>IF('Belegliste Träger'!C160=0,"~",'Belegliste Träger'!C160)</f>
        <v>~</v>
      </c>
      <c r="D160" s="79" t="str">
        <f>IF('Belegliste Träger'!D160=0,"~",'Belegliste Träger'!D160)</f>
        <v>~</v>
      </c>
      <c r="E160" s="127" t="str">
        <f>IF('Belegliste Träger'!E160=0,"~",'Belegliste Träger'!E160)</f>
        <v>~</v>
      </c>
      <c r="F160" s="109" t="str">
        <f>IF('Belegliste Träger'!F160=0,"~",'Belegliste Träger'!F160)</f>
        <v>~</v>
      </c>
      <c r="G160" s="109" t="str">
        <f>IF('Belegliste Träger'!G160=0,"~",'Belegliste Träger'!G160)</f>
        <v>~</v>
      </c>
      <c r="H160" s="79" t="str">
        <f>IF('Belegliste Träger'!H160=0,"~",'Belegliste Träger'!H160)</f>
        <v>~</v>
      </c>
      <c r="I160" s="79" t="str">
        <f>IF('Belegliste Träger'!I160=0,"~",'Belegliste Träger'!I160)</f>
        <v>~</v>
      </c>
      <c r="J160" s="249" t="str">
        <f>IF('Belegliste Träger'!J160="","~",'Belegliste Träger'!J160)</f>
        <v>~</v>
      </c>
      <c r="K160" s="249" t="str">
        <f>IF('Belegliste Träger'!K160="","~",'Belegliste Träger'!K160)</f>
        <v>~</v>
      </c>
      <c r="L160" s="816" t="str">
        <f>IF('Belegliste Träger'!L160=0,"~",'Belegliste Träger'!L160)</f>
        <v>~</v>
      </c>
      <c r="M160" s="79" t="str">
        <f>IF('Belegliste Träger'!M160=0,"~",'Belegliste Träger'!M160)</f>
        <v>~</v>
      </c>
      <c r="N160" s="79" t="str">
        <f>IF('Belegliste Träger'!N160=0,"~",'Belegliste Träger'!N160)</f>
        <v>~</v>
      </c>
      <c r="O160" s="79" t="str">
        <f>IF('Belegliste Träger'!O160=0,"~",'Belegliste Träger'!O160)</f>
        <v>~</v>
      </c>
      <c r="P160" s="247"/>
      <c r="Q160" s="244"/>
      <c r="R160" s="108"/>
      <c r="S160" s="287"/>
      <c r="T160" s="248">
        <f t="shared" si="2"/>
        <v>0</v>
      </c>
      <c r="U160" s="246"/>
      <c r="V160" s="244"/>
      <c r="W160" s="244" t="s">
        <v>50</v>
      </c>
      <c r="X160" s="108"/>
      <c r="Y160" s="108"/>
      <c r="Z160" s="244"/>
    </row>
    <row r="161" spans="1:26" s="106" customFormat="1" ht="30" customHeight="1" x14ac:dyDescent="0.3">
      <c r="A161" s="79" t="str">
        <f>'Belegliste Träger'!A161</f>
        <v/>
      </c>
      <c r="B161" s="210" t="str">
        <f>IF('Belegliste Träger'!B161=0,"-",'Belegliste Träger'!B161)</f>
        <v/>
      </c>
      <c r="C161" s="209" t="str">
        <f>IF('Belegliste Träger'!C161=0,"~",'Belegliste Träger'!C161)</f>
        <v>~</v>
      </c>
      <c r="D161" s="79" t="str">
        <f>IF('Belegliste Träger'!D161=0,"~",'Belegliste Träger'!D161)</f>
        <v>~</v>
      </c>
      <c r="E161" s="127" t="str">
        <f>IF('Belegliste Träger'!E161=0,"~",'Belegliste Träger'!E161)</f>
        <v>~</v>
      </c>
      <c r="F161" s="109" t="str">
        <f>IF('Belegliste Träger'!F161=0,"~",'Belegliste Träger'!F161)</f>
        <v>~</v>
      </c>
      <c r="G161" s="109" t="str">
        <f>IF('Belegliste Träger'!G161=0,"~",'Belegliste Träger'!G161)</f>
        <v>~</v>
      </c>
      <c r="H161" s="79" t="str">
        <f>IF('Belegliste Träger'!H161=0,"~",'Belegliste Träger'!H161)</f>
        <v>~</v>
      </c>
      <c r="I161" s="79" t="str">
        <f>IF('Belegliste Träger'!I161=0,"~",'Belegliste Träger'!I161)</f>
        <v>~</v>
      </c>
      <c r="J161" s="249" t="str">
        <f>IF('Belegliste Träger'!J161="","~",'Belegliste Träger'!J161)</f>
        <v>~</v>
      </c>
      <c r="K161" s="249" t="str">
        <f>IF('Belegliste Träger'!K161="","~",'Belegliste Träger'!K161)</f>
        <v>~</v>
      </c>
      <c r="L161" s="816" t="str">
        <f>IF('Belegliste Träger'!L161=0,"~",'Belegliste Träger'!L161)</f>
        <v>~</v>
      </c>
      <c r="M161" s="79" t="str">
        <f>IF('Belegliste Träger'!M161=0,"~",'Belegliste Träger'!M161)</f>
        <v>~</v>
      </c>
      <c r="N161" s="79" t="str">
        <f>IF('Belegliste Träger'!N161=0,"~",'Belegliste Träger'!N161)</f>
        <v>~</v>
      </c>
      <c r="O161" s="79" t="str">
        <f>IF('Belegliste Träger'!O161=0,"~",'Belegliste Träger'!O161)</f>
        <v>~</v>
      </c>
      <c r="P161" s="247"/>
      <c r="Q161" s="244"/>
      <c r="R161" s="108"/>
      <c r="S161" s="287"/>
      <c r="T161" s="248">
        <f t="shared" si="2"/>
        <v>0</v>
      </c>
      <c r="U161" s="246"/>
      <c r="V161" s="244"/>
      <c r="W161" s="244" t="s">
        <v>50</v>
      </c>
      <c r="X161" s="108"/>
      <c r="Y161" s="108"/>
      <c r="Z161" s="244"/>
    </row>
    <row r="162" spans="1:26" s="106" customFormat="1" ht="30" customHeight="1" x14ac:dyDescent="0.3">
      <c r="A162" s="79" t="str">
        <f>'Belegliste Träger'!A162</f>
        <v/>
      </c>
      <c r="B162" s="210" t="str">
        <f>IF('Belegliste Träger'!B162=0,"-",'Belegliste Träger'!B162)</f>
        <v/>
      </c>
      <c r="C162" s="209" t="str">
        <f>IF('Belegliste Träger'!C162=0,"~",'Belegliste Träger'!C162)</f>
        <v>~</v>
      </c>
      <c r="D162" s="79" t="str">
        <f>IF('Belegliste Träger'!D162=0,"~",'Belegliste Träger'!D162)</f>
        <v>~</v>
      </c>
      <c r="E162" s="127" t="str">
        <f>IF('Belegliste Träger'!E162=0,"~",'Belegliste Träger'!E162)</f>
        <v>~</v>
      </c>
      <c r="F162" s="109" t="str">
        <f>IF('Belegliste Träger'!F162=0,"~",'Belegliste Träger'!F162)</f>
        <v>~</v>
      </c>
      <c r="G162" s="109" t="str">
        <f>IF('Belegliste Träger'!G162=0,"~",'Belegliste Träger'!G162)</f>
        <v>~</v>
      </c>
      <c r="H162" s="79" t="str">
        <f>IF('Belegliste Träger'!H162=0,"~",'Belegliste Träger'!H162)</f>
        <v>~</v>
      </c>
      <c r="I162" s="79" t="str">
        <f>IF('Belegliste Träger'!I162=0,"~",'Belegliste Träger'!I162)</f>
        <v>~</v>
      </c>
      <c r="J162" s="249" t="str">
        <f>IF('Belegliste Träger'!J162="","~",'Belegliste Träger'!J162)</f>
        <v>~</v>
      </c>
      <c r="K162" s="249" t="str">
        <f>IF('Belegliste Träger'!K162="","~",'Belegliste Träger'!K162)</f>
        <v>~</v>
      </c>
      <c r="L162" s="816" t="str">
        <f>IF('Belegliste Träger'!L162=0,"~",'Belegliste Träger'!L162)</f>
        <v>~</v>
      </c>
      <c r="M162" s="79" t="str">
        <f>IF('Belegliste Träger'!M162=0,"~",'Belegliste Träger'!M162)</f>
        <v>~</v>
      </c>
      <c r="N162" s="79" t="str">
        <f>IF('Belegliste Träger'!N162=0,"~",'Belegliste Träger'!N162)</f>
        <v>~</v>
      </c>
      <c r="O162" s="79" t="str">
        <f>IF('Belegliste Träger'!O162=0,"~",'Belegliste Träger'!O162)</f>
        <v>~</v>
      </c>
      <c r="P162" s="247"/>
      <c r="Q162" s="244"/>
      <c r="R162" s="108"/>
      <c r="S162" s="287"/>
      <c r="T162" s="248">
        <f t="shared" si="2"/>
        <v>0</v>
      </c>
      <c r="U162" s="246"/>
      <c r="V162" s="244"/>
      <c r="W162" s="244" t="s">
        <v>50</v>
      </c>
      <c r="X162" s="108"/>
      <c r="Y162" s="108"/>
      <c r="Z162" s="244"/>
    </row>
    <row r="163" spans="1:26" s="106" customFormat="1" ht="30" customHeight="1" x14ac:dyDescent="0.3">
      <c r="A163" s="79" t="str">
        <f>'Belegliste Träger'!A163</f>
        <v/>
      </c>
      <c r="B163" s="210" t="str">
        <f>IF('Belegliste Träger'!B163=0,"-",'Belegliste Träger'!B163)</f>
        <v/>
      </c>
      <c r="C163" s="209" t="str">
        <f>IF('Belegliste Träger'!C163=0,"~",'Belegliste Träger'!C163)</f>
        <v>~</v>
      </c>
      <c r="D163" s="79" t="str">
        <f>IF('Belegliste Träger'!D163=0,"~",'Belegliste Träger'!D163)</f>
        <v>~</v>
      </c>
      <c r="E163" s="127" t="str">
        <f>IF('Belegliste Träger'!E163=0,"~",'Belegliste Träger'!E163)</f>
        <v>~</v>
      </c>
      <c r="F163" s="109" t="str">
        <f>IF('Belegliste Träger'!F163=0,"~",'Belegliste Träger'!F163)</f>
        <v>~</v>
      </c>
      <c r="G163" s="109" t="str">
        <f>IF('Belegliste Träger'!G163=0,"~",'Belegliste Träger'!G163)</f>
        <v>~</v>
      </c>
      <c r="H163" s="79" t="str">
        <f>IF('Belegliste Träger'!H163=0,"~",'Belegliste Träger'!H163)</f>
        <v>~</v>
      </c>
      <c r="I163" s="79" t="str">
        <f>IF('Belegliste Träger'!I163=0,"~",'Belegliste Träger'!I163)</f>
        <v>~</v>
      </c>
      <c r="J163" s="249" t="str">
        <f>IF('Belegliste Träger'!J163="","~",'Belegliste Träger'!J163)</f>
        <v>~</v>
      </c>
      <c r="K163" s="249" t="str">
        <f>IF('Belegliste Träger'!K163="","~",'Belegliste Träger'!K163)</f>
        <v>~</v>
      </c>
      <c r="L163" s="816" t="str">
        <f>IF('Belegliste Träger'!L163=0,"~",'Belegliste Träger'!L163)</f>
        <v>~</v>
      </c>
      <c r="M163" s="79" t="str">
        <f>IF('Belegliste Träger'!M163=0,"~",'Belegliste Träger'!M163)</f>
        <v>~</v>
      </c>
      <c r="N163" s="79" t="str">
        <f>IF('Belegliste Träger'!N163=0,"~",'Belegliste Träger'!N163)</f>
        <v>~</v>
      </c>
      <c r="O163" s="79" t="str">
        <f>IF('Belegliste Träger'!O163=0,"~",'Belegliste Träger'!O163)</f>
        <v>~</v>
      </c>
      <c r="P163" s="247"/>
      <c r="Q163" s="244"/>
      <c r="R163" s="108"/>
      <c r="S163" s="287"/>
      <c r="T163" s="248">
        <f t="shared" si="2"/>
        <v>0</v>
      </c>
      <c r="U163" s="246"/>
      <c r="V163" s="244"/>
      <c r="W163" s="244" t="s">
        <v>50</v>
      </c>
      <c r="X163" s="108"/>
      <c r="Y163" s="108"/>
      <c r="Z163" s="244"/>
    </row>
    <row r="164" spans="1:26" s="106" customFormat="1" ht="30" customHeight="1" x14ac:dyDescent="0.3">
      <c r="A164" s="79" t="str">
        <f>'Belegliste Träger'!A164</f>
        <v/>
      </c>
      <c r="B164" s="210" t="str">
        <f>IF('Belegliste Träger'!B164=0,"-",'Belegliste Träger'!B164)</f>
        <v/>
      </c>
      <c r="C164" s="209" t="str">
        <f>IF('Belegliste Träger'!C164=0,"~",'Belegliste Träger'!C164)</f>
        <v>~</v>
      </c>
      <c r="D164" s="79" t="str">
        <f>IF('Belegliste Träger'!D164=0,"~",'Belegliste Träger'!D164)</f>
        <v>~</v>
      </c>
      <c r="E164" s="127" t="str">
        <f>IF('Belegliste Träger'!E164=0,"~",'Belegliste Träger'!E164)</f>
        <v>~</v>
      </c>
      <c r="F164" s="109" t="str">
        <f>IF('Belegliste Träger'!F164=0,"~",'Belegliste Träger'!F164)</f>
        <v>~</v>
      </c>
      <c r="G164" s="109" t="str">
        <f>IF('Belegliste Träger'!G164=0,"~",'Belegliste Träger'!G164)</f>
        <v>~</v>
      </c>
      <c r="H164" s="79" t="str">
        <f>IF('Belegliste Träger'!H164=0,"~",'Belegliste Träger'!H164)</f>
        <v>~</v>
      </c>
      <c r="I164" s="79" t="str">
        <f>IF('Belegliste Träger'!I164=0,"~",'Belegliste Träger'!I164)</f>
        <v>~</v>
      </c>
      <c r="J164" s="249" t="str">
        <f>IF('Belegliste Träger'!J164="","~",'Belegliste Träger'!J164)</f>
        <v>~</v>
      </c>
      <c r="K164" s="249" t="str">
        <f>IF('Belegliste Träger'!K164="","~",'Belegliste Träger'!K164)</f>
        <v>~</v>
      </c>
      <c r="L164" s="816" t="str">
        <f>IF('Belegliste Träger'!L164=0,"~",'Belegliste Träger'!L164)</f>
        <v>~</v>
      </c>
      <c r="M164" s="79" t="str">
        <f>IF('Belegliste Träger'!M164=0,"~",'Belegliste Träger'!M164)</f>
        <v>~</v>
      </c>
      <c r="N164" s="79" t="str">
        <f>IF('Belegliste Träger'!N164=0,"~",'Belegliste Träger'!N164)</f>
        <v>~</v>
      </c>
      <c r="O164" s="79" t="str">
        <f>IF('Belegliste Träger'!O164=0,"~",'Belegliste Träger'!O164)</f>
        <v>~</v>
      </c>
      <c r="P164" s="247"/>
      <c r="Q164" s="244"/>
      <c r="R164" s="108"/>
      <c r="S164" s="287"/>
      <c r="T164" s="248">
        <f t="shared" si="2"/>
        <v>0</v>
      </c>
      <c r="U164" s="246"/>
      <c r="V164" s="244"/>
      <c r="W164" s="244" t="s">
        <v>50</v>
      </c>
      <c r="X164" s="108"/>
      <c r="Y164" s="108"/>
      <c r="Z164" s="244"/>
    </row>
    <row r="165" spans="1:26" s="106" customFormat="1" ht="30" customHeight="1" x14ac:dyDescent="0.3">
      <c r="A165" s="79" t="str">
        <f>'Belegliste Träger'!A165</f>
        <v/>
      </c>
      <c r="B165" s="210" t="str">
        <f>IF('Belegliste Träger'!B165=0,"-",'Belegliste Träger'!B165)</f>
        <v/>
      </c>
      <c r="C165" s="209" t="str">
        <f>IF('Belegliste Träger'!C165=0,"~",'Belegliste Träger'!C165)</f>
        <v>~</v>
      </c>
      <c r="D165" s="79" t="str">
        <f>IF('Belegliste Träger'!D165=0,"~",'Belegliste Träger'!D165)</f>
        <v>~</v>
      </c>
      <c r="E165" s="127" t="str">
        <f>IF('Belegliste Träger'!E165=0,"~",'Belegliste Träger'!E165)</f>
        <v>~</v>
      </c>
      <c r="F165" s="109" t="str">
        <f>IF('Belegliste Träger'!F165=0,"~",'Belegliste Träger'!F165)</f>
        <v>~</v>
      </c>
      <c r="G165" s="109" t="str">
        <f>IF('Belegliste Träger'!G165=0,"~",'Belegliste Träger'!G165)</f>
        <v>~</v>
      </c>
      <c r="H165" s="79" t="str">
        <f>IF('Belegliste Träger'!H165=0,"~",'Belegliste Träger'!H165)</f>
        <v>~</v>
      </c>
      <c r="I165" s="79" t="str">
        <f>IF('Belegliste Träger'!I165=0,"~",'Belegliste Träger'!I165)</f>
        <v>~</v>
      </c>
      <c r="J165" s="249" t="str">
        <f>IF('Belegliste Träger'!J165="","~",'Belegliste Träger'!J165)</f>
        <v>~</v>
      </c>
      <c r="K165" s="249" t="str">
        <f>IF('Belegliste Träger'!K165="","~",'Belegliste Träger'!K165)</f>
        <v>~</v>
      </c>
      <c r="L165" s="816" t="str">
        <f>IF('Belegliste Träger'!L165=0,"~",'Belegliste Träger'!L165)</f>
        <v>~</v>
      </c>
      <c r="M165" s="79" t="str">
        <f>IF('Belegliste Träger'!M165=0,"~",'Belegliste Träger'!M165)</f>
        <v>~</v>
      </c>
      <c r="N165" s="79" t="str">
        <f>IF('Belegliste Träger'!N165=0,"~",'Belegliste Träger'!N165)</f>
        <v>~</v>
      </c>
      <c r="O165" s="79" t="str">
        <f>IF('Belegliste Träger'!O165=0,"~",'Belegliste Träger'!O165)</f>
        <v>~</v>
      </c>
      <c r="P165" s="247"/>
      <c r="Q165" s="244"/>
      <c r="R165" s="108"/>
      <c r="S165" s="287"/>
      <c r="T165" s="248">
        <f t="shared" si="2"/>
        <v>0</v>
      </c>
      <c r="U165" s="246"/>
      <c r="V165" s="244"/>
      <c r="W165" s="244" t="s">
        <v>50</v>
      </c>
      <c r="X165" s="108"/>
      <c r="Y165" s="108"/>
      <c r="Z165" s="244"/>
    </row>
    <row r="166" spans="1:26" s="106" customFormat="1" ht="30" customHeight="1" x14ac:dyDescent="0.3">
      <c r="A166" s="79" t="str">
        <f>'Belegliste Träger'!A166</f>
        <v/>
      </c>
      <c r="B166" s="210" t="str">
        <f>IF('Belegliste Träger'!B166=0,"-",'Belegliste Träger'!B166)</f>
        <v/>
      </c>
      <c r="C166" s="209" t="str">
        <f>IF('Belegliste Träger'!C166=0,"~",'Belegliste Träger'!C166)</f>
        <v>~</v>
      </c>
      <c r="D166" s="79" t="str">
        <f>IF('Belegliste Träger'!D166=0,"~",'Belegliste Träger'!D166)</f>
        <v>~</v>
      </c>
      <c r="E166" s="127" t="str">
        <f>IF('Belegliste Träger'!E166=0,"~",'Belegliste Träger'!E166)</f>
        <v>~</v>
      </c>
      <c r="F166" s="109" t="str">
        <f>IF('Belegliste Träger'!F166=0,"~",'Belegliste Träger'!F166)</f>
        <v>~</v>
      </c>
      <c r="G166" s="109" t="str">
        <f>IF('Belegliste Träger'!G166=0,"~",'Belegliste Träger'!G166)</f>
        <v>~</v>
      </c>
      <c r="H166" s="79" t="str">
        <f>IF('Belegliste Träger'!H166=0,"~",'Belegliste Träger'!H166)</f>
        <v>~</v>
      </c>
      <c r="I166" s="79" t="str">
        <f>IF('Belegliste Träger'!I166=0,"~",'Belegliste Träger'!I166)</f>
        <v>~</v>
      </c>
      <c r="J166" s="249" t="str">
        <f>IF('Belegliste Träger'!J166="","~",'Belegliste Träger'!J166)</f>
        <v>~</v>
      </c>
      <c r="K166" s="249" t="str">
        <f>IF('Belegliste Träger'!K166="","~",'Belegliste Träger'!K166)</f>
        <v>~</v>
      </c>
      <c r="L166" s="816" t="str">
        <f>IF('Belegliste Träger'!L166=0,"~",'Belegliste Träger'!L166)</f>
        <v>~</v>
      </c>
      <c r="M166" s="79" t="str">
        <f>IF('Belegliste Träger'!M166=0,"~",'Belegliste Träger'!M166)</f>
        <v>~</v>
      </c>
      <c r="N166" s="79" t="str">
        <f>IF('Belegliste Träger'!N166=0,"~",'Belegliste Träger'!N166)</f>
        <v>~</v>
      </c>
      <c r="O166" s="79" t="str">
        <f>IF('Belegliste Träger'!O166=0,"~",'Belegliste Träger'!O166)</f>
        <v>~</v>
      </c>
      <c r="P166" s="247"/>
      <c r="Q166" s="244"/>
      <c r="R166" s="108"/>
      <c r="S166" s="287"/>
      <c r="T166" s="248">
        <f t="shared" si="2"/>
        <v>0</v>
      </c>
      <c r="U166" s="246"/>
      <c r="V166" s="244"/>
      <c r="W166" s="244" t="s">
        <v>50</v>
      </c>
      <c r="X166" s="108"/>
      <c r="Y166" s="108"/>
      <c r="Z166" s="244"/>
    </row>
    <row r="167" spans="1:26" s="106" customFormat="1" ht="30" customHeight="1" x14ac:dyDescent="0.3">
      <c r="A167" s="79" t="str">
        <f>'Belegliste Träger'!A167</f>
        <v/>
      </c>
      <c r="B167" s="210" t="str">
        <f>IF('Belegliste Träger'!B167=0,"-",'Belegliste Träger'!B167)</f>
        <v/>
      </c>
      <c r="C167" s="209" t="str">
        <f>IF('Belegliste Träger'!C167=0,"~",'Belegliste Träger'!C167)</f>
        <v>~</v>
      </c>
      <c r="D167" s="79" t="str">
        <f>IF('Belegliste Träger'!D167=0,"~",'Belegliste Träger'!D167)</f>
        <v>~</v>
      </c>
      <c r="E167" s="127" t="str">
        <f>IF('Belegliste Träger'!E167=0,"~",'Belegliste Träger'!E167)</f>
        <v>~</v>
      </c>
      <c r="F167" s="109" t="str">
        <f>IF('Belegliste Träger'!F167=0,"~",'Belegliste Träger'!F167)</f>
        <v>~</v>
      </c>
      <c r="G167" s="109" t="str">
        <f>IF('Belegliste Träger'!G167=0,"~",'Belegliste Träger'!G167)</f>
        <v>~</v>
      </c>
      <c r="H167" s="79" t="str">
        <f>IF('Belegliste Träger'!H167=0,"~",'Belegliste Träger'!H167)</f>
        <v>~</v>
      </c>
      <c r="I167" s="79" t="str">
        <f>IF('Belegliste Träger'!I167=0,"~",'Belegliste Träger'!I167)</f>
        <v>~</v>
      </c>
      <c r="J167" s="249" t="str">
        <f>IF('Belegliste Träger'!J167="","~",'Belegliste Träger'!J167)</f>
        <v>~</v>
      </c>
      <c r="K167" s="249" t="str">
        <f>IF('Belegliste Träger'!K167="","~",'Belegliste Träger'!K167)</f>
        <v>~</v>
      </c>
      <c r="L167" s="816" t="str">
        <f>IF('Belegliste Träger'!L167=0,"~",'Belegliste Träger'!L167)</f>
        <v>~</v>
      </c>
      <c r="M167" s="79" t="str">
        <f>IF('Belegliste Träger'!M167=0,"~",'Belegliste Träger'!M167)</f>
        <v>~</v>
      </c>
      <c r="N167" s="79" t="str">
        <f>IF('Belegliste Träger'!N167=0,"~",'Belegliste Träger'!N167)</f>
        <v>~</v>
      </c>
      <c r="O167" s="79" t="str">
        <f>IF('Belegliste Träger'!O167=0,"~",'Belegliste Träger'!O167)</f>
        <v>~</v>
      </c>
      <c r="P167" s="247"/>
      <c r="Q167" s="244"/>
      <c r="R167" s="108"/>
      <c r="S167" s="287"/>
      <c r="T167" s="248">
        <f t="shared" si="2"/>
        <v>0</v>
      </c>
      <c r="U167" s="246"/>
      <c r="V167" s="244"/>
      <c r="W167" s="244" t="s">
        <v>50</v>
      </c>
      <c r="X167" s="108"/>
      <c r="Y167" s="108"/>
      <c r="Z167" s="244"/>
    </row>
    <row r="168" spans="1:26" s="106" customFormat="1" ht="30" customHeight="1" x14ac:dyDescent="0.3">
      <c r="A168" s="79" t="str">
        <f>'Belegliste Träger'!A168</f>
        <v/>
      </c>
      <c r="B168" s="210" t="str">
        <f>IF('Belegliste Träger'!B168=0,"-",'Belegliste Träger'!B168)</f>
        <v/>
      </c>
      <c r="C168" s="209" t="str">
        <f>IF('Belegliste Träger'!C168=0,"~",'Belegliste Träger'!C168)</f>
        <v>~</v>
      </c>
      <c r="D168" s="79" t="str">
        <f>IF('Belegliste Träger'!D168=0,"~",'Belegliste Träger'!D168)</f>
        <v>~</v>
      </c>
      <c r="E168" s="127" t="str">
        <f>IF('Belegliste Träger'!E168=0,"~",'Belegliste Träger'!E168)</f>
        <v>~</v>
      </c>
      <c r="F168" s="109" t="str">
        <f>IF('Belegliste Träger'!F168=0,"~",'Belegliste Träger'!F168)</f>
        <v>~</v>
      </c>
      <c r="G168" s="109" t="str">
        <f>IF('Belegliste Träger'!G168=0,"~",'Belegliste Träger'!G168)</f>
        <v>~</v>
      </c>
      <c r="H168" s="79" t="str">
        <f>IF('Belegliste Träger'!H168=0,"~",'Belegliste Träger'!H168)</f>
        <v>~</v>
      </c>
      <c r="I168" s="79" t="str">
        <f>IF('Belegliste Träger'!I168=0,"~",'Belegliste Träger'!I168)</f>
        <v>~</v>
      </c>
      <c r="J168" s="249" t="str">
        <f>IF('Belegliste Träger'!J168="","~",'Belegliste Träger'!J168)</f>
        <v>~</v>
      </c>
      <c r="K168" s="249" t="str">
        <f>IF('Belegliste Träger'!K168="","~",'Belegliste Träger'!K168)</f>
        <v>~</v>
      </c>
      <c r="L168" s="816" t="str">
        <f>IF('Belegliste Träger'!L168=0,"~",'Belegliste Träger'!L168)</f>
        <v>~</v>
      </c>
      <c r="M168" s="79" t="str">
        <f>IF('Belegliste Träger'!M168=0,"~",'Belegliste Träger'!M168)</f>
        <v>~</v>
      </c>
      <c r="N168" s="79" t="str">
        <f>IF('Belegliste Träger'!N168=0,"~",'Belegliste Träger'!N168)</f>
        <v>~</v>
      </c>
      <c r="O168" s="79" t="str">
        <f>IF('Belegliste Träger'!O168=0,"~",'Belegliste Träger'!O168)</f>
        <v>~</v>
      </c>
      <c r="P168" s="247"/>
      <c r="Q168" s="244"/>
      <c r="R168" s="108"/>
      <c r="S168" s="287"/>
      <c r="T168" s="248">
        <f t="shared" si="2"/>
        <v>0</v>
      </c>
      <c r="U168" s="246"/>
      <c r="V168" s="244"/>
      <c r="W168" s="244" t="s">
        <v>50</v>
      </c>
      <c r="X168" s="108"/>
      <c r="Y168" s="108"/>
      <c r="Z168" s="244"/>
    </row>
    <row r="169" spans="1:26" s="106" customFormat="1" ht="30" customHeight="1" x14ac:dyDescent="0.3">
      <c r="A169" s="79" t="str">
        <f>'Belegliste Träger'!A169</f>
        <v/>
      </c>
      <c r="B169" s="210" t="str">
        <f>IF('Belegliste Träger'!B169=0,"-",'Belegliste Träger'!B169)</f>
        <v/>
      </c>
      <c r="C169" s="209" t="str">
        <f>IF('Belegliste Träger'!C169=0,"~",'Belegliste Träger'!C169)</f>
        <v>~</v>
      </c>
      <c r="D169" s="79" t="str">
        <f>IF('Belegliste Träger'!D169=0,"~",'Belegliste Träger'!D169)</f>
        <v>~</v>
      </c>
      <c r="E169" s="127" t="str">
        <f>IF('Belegliste Träger'!E169=0,"~",'Belegliste Träger'!E169)</f>
        <v>~</v>
      </c>
      <c r="F169" s="109" t="str">
        <f>IF('Belegliste Träger'!F169=0,"~",'Belegliste Träger'!F169)</f>
        <v>~</v>
      </c>
      <c r="G169" s="109" t="str">
        <f>IF('Belegliste Träger'!G169=0,"~",'Belegliste Träger'!G169)</f>
        <v>~</v>
      </c>
      <c r="H169" s="79" t="str">
        <f>IF('Belegliste Träger'!H169=0,"~",'Belegliste Träger'!H169)</f>
        <v>~</v>
      </c>
      <c r="I169" s="79" t="str">
        <f>IF('Belegliste Träger'!I169=0,"~",'Belegliste Träger'!I169)</f>
        <v>~</v>
      </c>
      <c r="J169" s="249" t="str">
        <f>IF('Belegliste Träger'!J169="","~",'Belegliste Träger'!J169)</f>
        <v>~</v>
      </c>
      <c r="K169" s="249" t="str">
        <f>IF('Belegliste Träger'!K169="","~",'Belegliste Träger'!K169)</f>
        <v>~</v>
      </c>
      <c r="L169" s="816" t="str">
        <f>IF('Belegliste Träger'!L169=0,"~",'Belegliste Träger'!L169)</f>
        <v>~</v>
      </c>
      <c r="M169" s="79" t="str">
        <f>IF('Belegliste Träger'!M169=0,"~",'Belegliste Träger'!M169)</f>
        <v>~</v>
      </c>
      <c r="N169" s="79" t="str">
        <f>IF('Belegliste Träger'!N169=0,"~",'Belegliste Träger'!N169)</f>
        <v>~</v>
      </c>
      <c r="O169" s="79" t="str">
        <f>IF('Belegliste Träger'!O169=0,"~",'Belegliste Träger'!O169)</f>
        <v>~</v>
      </c>
      <c r="P169" s="247"/>
      <c r="Q169" s="244"/>
      <c r="R169" s="108"/>
      <c r="S169" s="287"/>
      <c r="T169" s="248">
        <f t="shared" si="2"/>
        <v>0</v>
      </c>
      <c r="U169" s="246"/>
      <c r="V169" s="244"/>
      <c r="W169" s="244" t="s">
        <v>50</v>
      </c>
      <c r="X169" s="108"/>
      <c r="Y169" s="108"/>
      <c r="Z169" s="244"/>
    </row>
    <row r="170" spans="1:26" s="106" customFormat="1" ht="30" customHeight="1" x14ac:dyDescent="0.3">
      <c r="A170" s="79" t="str">
        <f>'Belegliste Träger'!A170</f>
        <v/>
      </c>
      <c r="B170" s="210" t="str">
        <f>IF('Belegliste Träger'!B170=0,"-",'Belegliste Träger'!B170)</f>
        <v/>
      </c>
      <c r="C170" s="209" t="str">
        <f>IF('Belegliste Träger'!C170=0,"~",'Belegliste Träger'!C170)</f>
        <v>~</v>
      </c>
      <c r="D170" s="79" t="str">
        <f>IF('Belegliste Träger'!D170=0,"~",'Belegliste Träger'!D170)</f>
        <v>~</v>
      </c>
      <c r="E170" s="127" t="str">
        <f>IF('Belegliste Träger'!E170=0,"~",'Belegliste Träger'!E170)</f>
        <v>~</v>
      </c>
      <c r="F170" s="109" t="str">
        <f>IF('Belegliste Träger'!F170=0,"~",'Belegliste Träger'!F170)</f>
        <v>~</v>
      </c>
      <c r="G170" s="109" t="str">
        <f>IF('Belegliste Träger'!G170=0,"~",'Belegliste Träger'!G170)</f>
        <v>~</v>
      </c>
      <c r="H170" s="79" t="str">
        <f>IF('Belegliste Träger'!H170=0,"~",'Belegliste Träger'!H170)</f>
        <v>~</v>
      </c>
      <c r="I170" s="79" t="str">
        <f>IF('Belegliste Träger'!I170=0,"~",'Belegliste Träger'!I170)</f>
        <v>~</v>
      </c>
      <c r="J170" s="249" t="str">
        <f>IF('Belegliste Träger'!J170="","~",'Belegliste Träger'!J170)</f>
        <v>~</v>
      </c>
      <c r="K170" s="249" t="str">
        <f>IF('Belegliste Träger'!K170="","~",'Belegliste Träger'!K170)</f>
        <v>~</v>
      </c>
      <c r="L170" s="816" t="str">
        <f>IF('Belegliste Träger'!L170=0,"~",'Belegliste Träger'!L170)</f>
        <v>~</v>
      </c>
      <c r="M170" s="79" t="str">
        <f>IF('Belegliste Träger'!M170=0,"~",'Belegliste Träger'!M170)</f>
        <v>~</v>
      </c>
      <c r="N170" s="79" t="str">
        <f>IF('Belegliste Träger'!N170=0,"~",'Belegliste Träger'!N170)</f>
        <v>~</v>
      </c>
      <c r="O170" s="79" t="str">
        <f>IF('Belegliste Träger'!O170=0,"~",'Belegliste Träger'!O170)</f>
        <v>~</v>
      </c>
      <c r="P170" s="247"/>
      <c r="Q170" s="244"/>
      <c r="R170" s="108"/>
      <c r="S170" s="287"/>
      <c r="T170" s="248">
        <f t="shared" si="2"/>
        <v>0</v>
      </c>
      <c r="U170" s="246"/>
      <c r="V170" s="244"/>
      <c r="W170" s="244" t="s">
        <v>50</v>
      </c>
      <c r="X170" s="108"/>
      <c r="Y170" s="108"/>
      <c r="Z170" s="244"/>
    </row>
    <row r="171" spans="1:26" s="106" customFormat="1" ht="30" customHeight="1" x14ac:dyDescent="0.3">
      <c r="A171" s="79" t="str">
        <f>'Belegliste Träger'!A171</f>
        <v/>
      </c>
      <c r="B171" s="210" t="str">
        <f>IF('Belegliste Träger'!B171=0,"-",'Belegliste Träger'!B171)</f>
        <v/>
      </c>
      <c r="C171" s="209" t="str">
        <f>IF('Belegliste Träger'!C171=0,"~",'Belegliste Träger'!C171)</f>
        <v>~</v>
      </c>
      <c r="D171" s="79" t="str">
        <f>IF('Belegliste Träger'!D171=0,"~",'Belegliste Träger'!D171)</f>
        <v>~</v>
      </c>
      <c r="E171" s="127" t="str">
        <f>IF('Belegliste Träger'!E171=0,"~",'Belegliste Träger'!E171)</f>
        <v>~</v>
      </c>
      <c r="F171" s="109" t="str">
        <f>IF('Belegliste Träger'!F171=0,"~",'Belegliste Träger'!F171)</f>
        <v>~</v>
      </c>
      <c r="G171" s="109" t="str">
        <f>IF('Belegliste Träger'!G171=0,"~",'Belegliste Träger'!G171)</f>
        <v>~</v>
      </c>
      <c r="H171" s="79" t="str">
        <f>IF('Belegliste Träger'!H171=0,"~",'Belegliste Träger'!H171)</f>
        <v>~</v>
      </c>
      <c r="I171" s="79" t="str">
        <f>IF('Belegliste Träger'!I171=0,"~",'Belegliste Träger'!I171)</f>
        <v>~</v>
      </c>
      <c r="J171" s="249" t="str">
        <f>IF('Belegliste Träger'!J171="","~",'Belegliste Träger'!J171)</f>
        <v>~</v>
      </c>
      <c r="K171" s="249" t="str">
        <f>IF('Belegliste Träger'!K171="","~",'Belegliste Träger'!K171)</f>
        <v>~</v>
      </c>
      <c r="L171" s="816" t="str">
        <f>IF('Belegliste Träger'!L171=0,"~",'Belegliste Träger'!L171)</f>
        <v>~</v>
      </c>
      <c r="M171" s="79" t="str">
        <f>IF('Belegliste Träger'!M171=0,"~",'Belegliste Träger'!M171)</f>
        <v>~</v>
      </c>
      <c r="N171" s="79" t="str">
        <f>IF('Belegliste Träger'!N171=0,"~",'Belegliste Träger'!N171)</f>
        <v>~</v>
      </c>
      <c r="O171" s="79" t="str">
        <f>IF('Belegliste Träger'!O171=0,"~",'Belegliste Träger'!O171)</f>
        <v>~</v>
      </c>
      <c r="P171" s="247"/>
      <c r="Q171" s="244"/>
      <c r="R171" s="108"/>
      <c r="S171" s="287"/>
      <c r="T171" s="248">
        <f t="shared" si="2"/>
        <v>0</v>
      </c>
      <c r="U171" s="246"/>
      <c r="V171" s="244"/>
      <c r="W171" s="244" t="s">
        <v>50</v>
      </c>
      <c r="X171" s="108"/>
      <c r="Y171" s="108"/>
      <c r="Z171" s="244"/>
    </row>
    <row r="172" spans="1:26" s="106" customFormat="1" ht="30" customHeight="1" x14ac:dyDescent="0.3">
      <c r="A172" s="79" t="str">
        <f>'Belegliste Träger'!A172</f>
        <v/>
      </c>
      <c r="B172" s="210" t="str">
        <f>IF('Belegliste Träger'!B172=0,"-",'Belegliste Träger'!B172)</f>
        <v/>
      </c>
      <c r="C172" s="209" t="str">
        <f>IF('Belegliste Träger'!C172=0,"~",'Belegliste Träger'!C172)</f>
        <v>~</v>
      </c>
      <c r="D172" s="79" t="str">
        <f>IF('Belegliste Träger'!D172=0,"~",'Belegliste Träger'!D172)</f>
        <v>~</v>
      </c>
      <c r="E172" s="127" t="str">
        <f>IF('Belegliste Träger'!E172=0,"~",'Belegliste Träger'!E172)</f>
        <v>~</v>
      </c>
      <c r="F172" s="109" t="str">
        <f>IF('Belegliste Träger'!F172=0,"~",'Belegliste Träger'!F172)</f>
        <v>~</v>
      </c>
      <c r="G172" s="109" t="str">
        <f>IF('Belegliste Träger'!G172=0,"~",'Belegliste Träger'!G172)</f>
        <v>~</v>
      </c>
      <c r="H172" s="79" t="str">
        <f>IF('Belegliste Träger'!H172=0,"~",'Belegliste Träger'!H172)</f>
        <v>~</v>
      </c>
      <c r="I172" s="79" t="str">
        <f>IF('Belegliste Träger'!I172=0,"~",'Belegliste Träger'!I172)</f>
        <v>~</v>
      </c>
      <c r="J172" s="249" t="str">
        <f>IF('Belegliste Träger'!J172="","~",'Belegliste Träger'!J172)</f>
        <v>~</v>
      </c>
      <c r="K172" s="249" t="str">
        <f>IF('Belegliste Träger'!K172="","~",'Belegliste Träger'!K172)</f>
        <v>~</v>
      </c>
      <c r="L172" s="816" t="str">
        <f>IF('Belegliste Träger'!L172=0,"~",'Belegliste Träger'!L172)</f>
        <v>~</v>
      </c>
      <c r="M172" s="79" t="str">
        <f>IF('Belegliste Träger'!M172=0,"~",'Belegliste Träger'!M172)</f>
        <v>~</v>
      </c>
      <c r="N172" s="79" t="str">
        <f>IF('Belegliste Träger'!N172=0,"~",'Belegliste Träger'!N172)</f>
        <v>~</v>
      </c>
      <c r="O172" s="79" t="str">
        <f>IF('Belegliste Träger'!O172=0,"~",'Belegliste Träger'!O172)</f>
        <v>~</v>
      </c>
      <c r="P172" s="247"/>
      <c r="Q172" s="244"/>
      <c r="R172" s="108"/>
      <c r="S172" s="287"/>
      <c r="T172" s="248">
        <f t="shared" si="2"/>
        <v>0</v>
      </c>
      <c r="U172" s="246"/>
      <c r="V172" s="244"/>
      <c r="W172" s="244" t="s">
        <v>50</v>
      </c>
      <c r="X172" s="108"/>
      <c r="Y172" s="108"/>
      <c r="Z172" s="244"/>
    </row>
    <row r="173" spans="1:26" s="106" customFormat="1" ht="30" customHeight="1" x14ac:dyDescent="0.3">
      <c r="A173" s="79" t="str">
        <f>'Belegliste Träger'!A173</f>
        <v/>
      </c>
      <c r="B173" s="210" t="str">
        <f>IF('Belegliste Träger'!B173=0,"-",'Belegliste Träger'!B173)</f>
        <v/>
      </c>
      <c r="C173" s="209" t="str">
        <f>IF('Belegliste Träger'!C173=0,"~",'Belegliste Träger'!C173)</f>
        <v>~</v>
      </c>
      <c r="D173" s="79" t="str">
        <f>IF('Belegliste Träger'!D173=0,"~",'Belegliste Träger'!D173)</f>
        <v>~</v>
      </c>
      <c r="E173" s="127" t="str">
        <f>IF('Belegliste Träger'!E173=0,"~",'Belegliste Träger'!E173)</f>
        <v>~</v>
      </c>
      <c r="F173" s="109" t="str">
        <f>IF('Belegliste Träger'!F173=0,"~",'Belegliste Träger'!F173)</f>
        <v>~</v>
      </c>
      <c r="G173" s="109" t="str">
        <f>IF('Belegliste Träger'!G173=0,"~",'Belegliste Träger'!G173)</f>
        <v>~</v>
      </c>
      <c r="H173" s="79" t="str">
        <f>IF('Belegliste Träger'!H173=0,"~",'Belegliste Träger'!H173)</f>
        <v>~</v>
      </c>
      <c r="I173" s="79" t="str">
        <f>IF('Belegliste Träger'!I173=0,"~",'Belegliste Träger'!I173)</f>
        <v>~</v>
      </c>
      <c r="J173" s="249" t="str">
        <f>IF('Belegliste Träger'!J173="","~",'Belegliste Träger'!J173)</f>
        <v>~</v>
      </c>
      <c r="K173" s="249" t="str">
        <f>IF('Belegliste Träger'!K173="","~",'Belegliste Träger'!K173)</f>
        <v>~</v>
      </c>
      <c r="L173" s="816" t="str">
        <f>IF('Belegliste Träger'!L173=0,"~",'Belegliste Träger'!L173)</f>
        <v>~</v>
      </c>
      <c r="M173" s="79" t="str">
        <f>IF('Belegliste Träger'!M173=0,"~",'Belegliste Träger'!M173)</f>
        <v>~</v>
      </c>
      <c r="N173" s="79" t="str">
        <f>IF('Belegliste Träger'!N173=0,"~",'Belegliste Träger'!N173)</f>
        <v>~</v>
      </c>
      <c r="O173" s="79" t="str">
        <f>IF('Belegliste Träger'!O173=0,"~",'Belegliste Träger'!O173)</f>
        <v>~</v>
      </c>
      <c r="P173" s="247"/>
      <c r="Q173" s="244"/>
      <c r="R173" s="108"/>
      <c r="S173" s="287"/>
      <c r="T173" s="248">
        <f t="shared" si="2"/>
        <v>0</v>
      </c>
      <c r="U173" s="246"/>
      <c r="V173" s="244"/>
      <c r="W173" s="244" t="s">
        <v>50</v>
      </c>
      <c r="X173" s="108"/>
      <c r="Y173" s="108"/>
      <c r="Z173" s="244"/>
    </row>
    <row r="174" spans="1:26" s="106" customFormat="1" ht="30" customHeight="1" x14ac:dyDescent="0.3">
      <c r="A174" s="79" t="str">
        <f>'Belegliste Träger'!A174</f>
        <v/>
      </c>
      <c r="B174" s="210" t="str">
        <f>IF('Belegliste Träger'!B174=0,"-",'Belegliste Träger'!B174)</f>
        <v/>
      </c>
      <c r="C174" s="209" t="str">
        <f>IF('Belegliste Träger'!C174=0,"~",'Belegliste Träger'!C174)</f>
        <v>~</v>
      </c>
      <c r="D174" s="79" t="str">
        <f>IF('Belegliste Träger'!D174=0,"~",'Belegliste Träger'!D174)</f>
        <v>~</v>
      </c>
      <c r="E174" s="127" t="str">
        <f>IF('Belegliste Träger'!E174=0,"~",'Belegliste Träger'!E174)</f>
        <v>~</v>
      </c>
      <c r="F174" s="109" t="str">
        <f>IF('Belegliste Träger'!F174=0,"~",'Belegliste Träger'!F174)</f>
        <v>~</v>
      </c>
      <c r="G174" s="109" t="str">
        <f>IF('Belegliste Träger'!G174=0,"~",'Belegliste Träger'!G174)</f>
        <v>~</v>
      </c>
      <c r="H174" s="79" t="str">
        <f>IF('Belegliste Träger'!H174=0,"~",'Belegliste Träger'!H174)</f>
        <v>~</v>
      </c>
      <c r="I174" s="79" t="str">
        <f>IF('Belegliste Träger'!I174=0,"~",'Belegliste Träger'!I174)</f>
        <v>~</v>
      </c>
      <c r="J174" s="249" t="str">
        <f>IF('Belegliste Träger'!J174="","~",'Belegliste Träger'!J174)</f>
        <v>~</v>
      </c>
      <c r="K174" s="249" t="str">
        <f>IF('Belegliste Träger'!K174="","~",'Belegliste Träger'!K174)</f>
        <v>~</v>
      </c>
      <c r="L174" s="816" t="str">
        <f>IF('Belegliste Träger'!L174=0,"~",'Belegliste Träger'!L174)</f>
        <v>~</v>
      </c>
      <c r="M174" s="79" t="str">
        <f>IF('Belegliste Träger'!M174=0,"~",'Belegliste Träger'!M174)</f>
        <v>~</v>
      </c>
      <c r="N174" s="79" t="str">
        <f>IF('Belegliste Träger'!N174=0,"~",'Belegliste Träger'!N174)</f>
        <v>~</v>
      </c>
      <c r="O174" s="79" t="str">
        <f>IF('Belegliste Träger'!O174=0,"~",'Belegliste Träger'!O174)</f>
        <v>~</v>
      </c>
      <c r="P174" s="247"/>
      <c r="Q174" s="244"/>
      <c r="R174" s="108"/>
      <c r="S174" s="287"/>
      <c r="T174" s="248">
        <f t="shared" si="2"/>
        <v>0</v>
      </c>
      <c r="U174" s="246"/>
      <c r="V174" s="244"/>
      <c r="W174" s="244" t="s">
        <v>50</v>
      </c>
      <c r="X174" s="108"/>
      <c r="Y174" s="108"/>
      <c r="Z174" s="244"/>
    </row>
    <row r="175" spans="1:26" s="106" customFormat="1" ht="30" customHeight="1" x14ac:dyDescent="0.3">
      <c r="A175" s="79" t="str">
        <f>'Belegliste Träger'!A175</f>
        <v/>
      </c>
      <c r="B175" s="210" t="str">
        <f>IF('Belegliste Träger'!B175=0,"-",'Belegliste Träger'!B175)</f>
        <v/>
      </c>
      <c r="C175" s="209" t="str">
        <f>IF('Belegliste Träger'!C175=0,"~",'Belegliste Träger'!C175)</f>
        <v>~</v>
      </c>
      <c r="D175" s="79" t="str">
        <f>IF('Belegliste Träger'!D175=0,"~",'Belegliste Träger'!D175)</f>
        <v>~</v>
      </c>
      <c r="E175" s="127" t="str">
        <f>IF('Belegliste Träger'!E175=0,"~",'Belegliste Träger'!E175)</f>
        <v>~</v>
      </c>
      <c r="F175" s="109" t="str">
        <f>IF('Belegliste Träger'!F175=0,"~",'Belegliste Träger'!F175)</f>
        <v>~</v>
      </c>
      <c r="G175" s="109" t="str">
        <f>IF('Belegliste Träger'!G175=0,"~",'Belegliste Träger'!G175)</f>
        <v>~</v>
      </c>
      <c r="H175" s="79" t="str">
        <f>IF('Belegliste Träger'!H175=0,"~",'Belegliste Träger'!H175)</f>
        <v>~</v>
      </c>
      <c r="I175" s="79" t="str">
        <f>IF('Belegliste Träger'!I175=0,"~",'Belegliste Träger'!I175)</f>
        <v>~</v>
      </c>
      <c r="J175" s="249" t="str">
        <f>IF('Belegliste Träger'!J175="","~",'Belegliste Träger'!J175)</f>
        <v>~</v>
      </c>
      <c r="K175" s="249" t="str">
        <f>IF('Belegliste Träger'!K175="","~",'Belegliste Träger'!K175)</f>
        <v>~</v>
      </c>
      <c r="L175" s="816" t="str">
        <f>IF('Belegliste Träger'!L175=0,"~",'Belegliste Träger'!L175)</f>
        <v>~</v>
      </c>
      <c r="M175" s="79" t="str">
        <f>IF('Belegliste Träger'!M175=0,"~",'Belegliste Träger'!M175)</f>
        <v>~</v>
      </c>
      <c r="N175" s="79" t="str">
        <f>IF('Belegliste Träger'!N175=0,"~",'Belegliste Träger'!N175)</f>
        <v>~</v>
      </c>
      <c r="O175" s="79" t="str">
        <f>IF('Belegliste Träger'!O175=0,"~",'Belegliste Träger'!O175)</f>
        <v>~</v>
      </c>
      <c r="P175" s="247"/>
      <c r="Q175" s="244"/>
      <c r="R175" s="108"/>
      <c r="S175" s="287"/>
      <c r="T175" s="248">
        <f t="shared" si="2"/>
        <v>0</v>
      </c>
      <c r="U175" s="246"/>
      <c r="V175" s="244"/>
      <c r="W175" s="244" t="s">
        <v>50</v>
      </c>
      <c r="X175" s="108"/>
      <c r="Y175" s="108"/>
      <c r="Z175" s="244"/>
    </row>
    <row r="176" spans="1:26" s="106" customFormat="1" ht="30" customHeight="1" x14ac:dyDescent="0.3">
      <c r="A176" s="79" t="str">
        <f>'Belegliste Träger'!A176</f>
        <v/>
      </c>
      <c r="B176" s="210" t="str">
        <f>IF('Belegliste Träger'!B176=0,"-",'Belegliste Träger'!B176)</f>
        <v/>
      </c>
      <c r="C176" s="209" t="str">
        <f>IF('Belegliste Träger'!C176=0,"~",'Belegliste Träger'!C176)</f>
        <v>~</v>
      </c>
      <c r="D176" s="79" t="str">
        <f>IF('Belegliste Träger'!D176=0,"~",'Belegliste Träger'!D176)</f>
        <v>~</v>
      </c>
      <c r="E176" s="127" t="str">
        <f>IF('Belegliste Träger'!E176=0,"~",'Belegliste Träger'!E176)</f>
        <v>~</v>
      </c>
      <c r="F176" s="109" t="str">
        <f>IF('Belegliste Träger'!F176=0,"~",'Belegliste Träger'!F176)</f>
        <v>~</v>
      </c>
      <c r="G176" s="109" t="str">
        <f>IF('Belegliste Träger'!G176=0,"~",'Belegliste Träger'!G176)</f>
        <v>~</v>
      </c>
      <c r="H176" s="79" t="str">
        <f>IF('Belegliste Träger'!H176=0,"~",'Belegliste Träger'!H176)</f>
        <v>~</v>
      </c>
      <c r="I176" s="79" t="str">
        <f>IF('Belegliste Träger'!I176=0,"~",'Belegliste Träger'!I176)</f>
        <v>~</v>
      </c>
      <c r="J176" s="249" t="str">
        <f>IF('Belegliste Träger'!J176="","~",'Belegliste Träger'!J176)</f>
        <v>~</v>
      </c>
      <c r="K176" s="249" t="str">
        <f>IF('Belegliste Träger'!K176="","~",'Belegliste Träger'!K176)</f>
        <v>~</v>
      </c>
      <c r="L176" s="816" t="str">
        <f>IF('Belegliste Träger'!L176=0,"~",'Belegliste Träger'!L176)</f>
        <v>~</v>
      </c>
      <c r="M176" s="79" t="str">
        <f>IF('Belegliste Träger'!M176=0,"~",'Belegliste Träger'!M176)</f>
        <v>~</v>
      </c>
      <c r="N176" s="79" t="str">
        <f>IF('Belegliste Träger'!N176=0,"~",'Belegliste Träger'!N176)</f>
        <v>~</v>
      </c>
      <c r="O176" s="79" t="str">
        <f>IF('Belegliste Träger'!O176=0,"~",'Belegliste Träger'!O176)</f>
        <v>~</v>
      </c>
      <c r="P176" s="247"/>
      <c r="Q176" s="244"/>
      <c r="R176" s="108"/>
      <c r="S176" s="287"/>
      <c r="T176" s="248">
        <f t="shared" si="2"/>
        <v>0</v>
      </c>
      <c r="U176" s="246"/>
      <c r="V176" s="244"/>
      <c r="W176" s="244" t="s">
        <v>50</v>
      </c>
      <c r="X176" s="108"/>
      <c r="Y176" s="108"/>
      <c r="Z176" s="244"/>
    </row>
    <row r="177" spans="1:26" s="106" customFormat="1" ht="30" customHeight="1" x14ac:dyDescent="0.3">
      <c r="A177" s="79" t="str">
        <f>'Belegliste Träger'!A177</f>
        <v/>
      </c>
      <c r="B177" s="210" t="str">
        <f>IF('Belegliste Träger'!B177=0,"-",'Belegliste Träger'!B177)</f>
        <v/>
      </c>
      <c r="C177" s="209" t="str">
        <f>IF('Belegliste Träger'!C177=0,"~",'Belegliste Träger'!C177)</f>
        <v>~</v>
      </c>
      <c r="D177" s="79" t="str">
        <f>IF('Belegliste Träger'!D177=0,"~",'Belegliste Träger'!D177)</f>
        <v>~</v>
      </c>
      <c r="E177" s="127" t="str">
        <f>IF('Belegliste Träger'!E177=0,"~",'Belegliste Träger'!E177)</f>
        <v>~</v>
      </c>
      <c r="F177" s="109" t="str">
        <f>IF('Belegliste Träger'!F177=0,"~",'Belegliste Träger'!F177)</f>
        <v>~</v>
      </c>
      <c r="G177" s="109" t="str">
        <f>IF('Belegliste Träger'!G177=0,"~",'Belegliste Träger'!G177)</f>
        <v>~</v>
      </c>
      <c r="H177" s="79" t="str">
        <f>IF('Belegliste Träger'!H177=0,"~",'Belegliste Träger'!H177)</f>
        <v>~</v>
      </c>
      <c r="I177" s="79" t="str">
        <f>IF('Belegliste Träger'!I177=0,"~",'Belegliste Träger'!I177)</f>
        <v>~</v>
      </c>
      <c r="J177" s="249" t="str">
        <f>IF('Belegliste Träger'!J177="","~",'Belegliste Träger'!J177)</f>
        <v>~</v>
      </c>
      <c r="K177" s="249" t="str">
        <f>IF('Belegliste Träger'!K177="","~",'Belegliste Träger'!K177)</f>
        <v>~</v>
      </c>
      <c r="L177" s="816" t="str">
        <f>IF('Belegliste Träger'!L177=0,"~",'Belegliste Träger'!L177)</f>
        <v>~</v>
      </c>
      <c r="M177" s="79" t="str">
        <f>IF('Belegliste Träger'!M177=0,"~",'Belegliste Träger'!M177)</f>
        <v>~</v>
      </c>
      <c r="N177" s="79" t="str">
        <f>IF('Belegliste Träger'!N177=0,"~",'Belegliste Träger'!N177)</f>
        <v>~</v>
      </c>
      <c r="O177" s="79" t="str">
        <f>IF('Belegliste Träger'!O177=0,"~",'Belegliste Träger'!O177)</f>
        <v>~</v>
      </c>
      <c r="P177" s="247"/>
      <c r="Q177" s="244"/>
      <c r="R177" s="108"/>
      <c r="S177" s="287"/>
      <c r="T177" s="248">
        <f t="shared" si="2"/>
        <v>0</v>
      </c>
      <c r="U177" s="246"/>
      <c r="V177" s="244"/>
      <c r="W177" s="244" t="s">
        <v>50</v>
      </c>
      <c r="X177" s="108"/>
      <c r="Y177" s="108"/>
      <c r="Z177" s="244"/>
    </row>
    <row r="178" spans="1:26" s="106" customFormat="1" ht="30" customHeight="1" x14ac:dyDescent="0.3">
      <c r="A178" s="79" t="str">
        <f>'Belegliste Träger'!A178</f>
        <v/>
      </c>
      <c r="B178" s="210" t="str">
        <f>IF('Belegliste Träger'!B178=0,"-",'Belegliste Träger'!B178)</f>
        <v/>
      </c>
      <c r="C178" s="209" t="str">
        <f>IF('Belegliste Träger'!C178=0,"~",'Belegliste Träger'!C178)</f>
        <v>~</v>
      </c>
      <c r="D178" s="79" t="str">
        <f>IF('Belegliste Träger'!D178=0,"~",'Belegliste Träger'!D178)</f>
        <v>~</v>
      </c>
      <c r="E178" s="127" t="str">
        <f>IF('Belegliste Träger'!E178=0,"~",'Belegliste Träger'!E178)</f>
        <v>~</v>
      </c>
      <c r="F178" s="109" t="str">
        <f>IF('Belegliste Träger'!F178=0,"~",'Belegliste Träger'!F178)</f>
        <v>~</v>
      </c>
      <c r="G178" s="109" t="str">
        <f>IF('Belegliste Träger'!G178=0,"~",'Belegliste Träger'!G178)</f>
        <v>~</v>
      </c>
      <c r="H178" s="79" t="str">
        <f>IF('Belegliste Träger'!H178=0,"~",'Belegliste Träger'!H178)</f>
        <v>~</v>
      </c>
      <c r="I178" s="79" t="str">
        <f>IF('Belegliste Träger'!I178=0,"~",'Belegliste Träger'!I178)</f>
        <v>~</v>
      </c>
      <c r="J178" s="249" t="str">
        <f>IF('Belegliste Träger'!J178="","~",'Belegliste Träger'!J178)</f>
        <v>~</v>
      </c>
      <c r="K178" s="249" t="str">
        <f>IF('Belegliste Träger'!K178="","~",'Belegliste Träger'!K178)</f>
        <v>~</v>
      </c>
      <c r="L178" s="816" t="str">
        <f>IF('Belegliste Träger'!L178=0,"~",'Belegliste Träger'!L178)</f>
        <v>~</v>
      </c>
      <c r="M178" s="79" t="str">
        <f>IF('Belegliste Träger'!M178=0,"~",'Belegliste Träger'!M178)</f>
        <v>~</v>
      </c>
      <c r="N178" s="79" t="str">
        <f>IF('Belegliste Träger'!N178=0,"~",'Belegliste Träger'!N178)</f>
        <v>~</v>
      </c>
      <c r="O178" s="79" t="str">
        <f>IF('Belegliste Träger'!O178=0,"~",'Belegliste Träger'!O178)</f>
        <v>~</v>
      </c>
      <c r="P178" s="247"/>
      <c r="Q178" s="244"/>
      <c r="R178" s="108"/>
      <c r="S178" s="287"/>
      <c r="T178" s="248">
        <f t="shared" si="2"/>
        <v>0</v>
      </c>
      <c r="U178" s="246"/>
      <c r="V178" s="244"/>
      <c r="W178" s="244" t="s">
        <v>50</v>
      </c>
      <c r="X178" s="108"/>
      <c r="Y178" s="108"/>
      <c r="Z178" s="244"/>
    </row>
    <row r="179" spans="1:26" s="106" customFormat="1" ht="30" customHeight="1" x14ac:dyDescent="0.3">
      <c r="A179" s="79" t="str">
        <f>'Belegliste Träger'!A179</f>
        <v/>
      </c>
      <c r="B179" s="210" t="str">
        <f>IF('Belegliste Träger'!B179=0,"-",'Belegliste Träger'!B179)</f>
        <v/>
      </c>
      <c r="C179" s="209" t="str">
        <f>IF('Belegliste Träger'!C179=0,"~",'Belegliste Träger'!C179)</f>
        <v>~</v>
      </c>
      <c r="D179" s="79" t="str">
        <f>IF('Belegliste Träger'!D179=0,"~",'Belegliste Träger'!D179)</f>
        <v>~</v>
      </c>
      <c r="E179" s="127" t="str">
        <f>IF('Belegliste Träger'!E179=0,"~",'Belegliste Träger'!E179)</f>
        <v>~</v>
      </c>
      <c r="F179" s="109" t="str">
        <f>IF('Belegliste Träger'!F179=0,"~",'Belegliste Träger'!F179)</f>
        <v>~</v>
      </c>
      <c r="G179" s="109" t="str">
        <f>IF('Belegliste Träger'!G179=0,"~",'Belegliste Träger'!G179)</f>
        <v>~</v>
      </c>
      <c r="H179" s="79" t="str">
        <f>IF('Belegliste Träger'!H179=0,"~",'Belegliste Träger'!H179)</f>
        <v>~</v>
      </c>
      <c r="I179" s="79" t="str">
        <f>IF('Belegliste Träger'!I179=0,"~",'Belegliste Träger'!I179)</f>
        <v>~</v>
      </c>
      <c r="J179" s="249" t="str">
        <f>IF('Belegliste Träger'!J179="","~",'Belegliste Träger'!J179)</f>
        <v>~</v>
      </c>
      <c r="K179" s="249" t="str">
        <f>IF('Belegliste Träger'!K179="","~",'Belegliste Träger'!K179)</f>
        <v>~</v>
      </c>
      <c r="L179" s="816" t="str">
        <f>IF('Belegliste Träger'!L179=0,"~",'Belegliste Träger'!L179)</f>
        <v>~</v>
      </c>
      <c r="M179" s="79" t="str">
        <f>IF('Belegliste Träger'!M179=0,"~",'Belegliste Träger'!M179)</f>
        <v>~</v>
      </c>
      <c r="N179" s="79" t="str">
        <f>IF('Belegliste Träger'!N179=0,"~",'Belegliste Träger'!N179)</f>
        <v>~</v>
      </c>
      <c r="O179" s="79" t="str">
        <f>IF('Belegliste Träger'!O179=0,"~",'Belegliste Träger'!O179)</f>
        <v>~</v>
      </c>
      <c r="P179" s="247"/>
      <c r="Q179" s="244"/>
      <c r="R179" s="108"/>
      <c r="S179" s="287"/>
      <c r="T179" s="248">
        <f t="shared" si="2"/>
        <v>0</v>
      </c>
      <c r="U179" s="246"/>
      <c r="V179" s="244"/>
      <c r="W179" s="244" t="s">
        <v>50</v>
      </c>
      <c r="X179" s="108"/>
      <c r="Y179" s="108"/>
      <c r="Z179" s="244"/>
    </row>
    <row r="180" spans="1:26" s="106" customFormat="1" ht="30" customHeight="1" x14ac:dyDescent="0.3">
      <c r="A180" s="79" t="str">
        <f>'Belegliste Träger'!A180</f>
        <v/>
      </c>
      <c r="B180" s="210" t="str">
        <f>IF('Belegliste Träger'!B180=0,"-",'Belegliste Träger'!B180)</f>
        <v/>
      </c>
      <c r="C180" s="209" t="str">
        <f>IF('Belegliste Träger'!C180=0,"~",'Belegliste Träger'!C180)</f>
        <v>~</v>
      </c>
      <c r="D180" s="79" t="str">
        <f>IF('Belegliste Träger'!D180=0,"~",'Belegliste Träger'!D180)</f>
        <v>~</v>
      </c>
      <c r="E180" s="127" t="str">
        <f>IF('Belegliste Träger'!E180=0,"~",'Belegliste Träger'!E180)</f>
        <v>~</v>
      </c>
      <c r="F180" s="109" t="str">
        <f>IF('Belegliste Träger'!F180=0,"~",'Belegliste Träger'!F180)</f>
        <v>~</v>
      </c>
      <c r="G180" s="109" t="str">
        <f>IF('Belegliste Träger'!G180=0,"~",'Belegliste Träger'!G180)</f>
        <v>~</v>
      </c>
      <c r="H180" s="79" t="str">
        <f>IF('Belegliste Träger'!H180=0,"~",'Belegliste Träger'!H180)</f>
        <v>~</v>
      </c>
      <c r="I180" s="79" t="str">
        <f>IF('Belegliste Träger'!I180=0,"~",'Belegliste Träger'!I180)</f>
        <v>~</v>
      </c>
      <c r="J180" s="249" t="str">
        <f>IF('Belegliste Träger'!J180="","~",'Belegliste Träger'!J180)</f>
        <v>~</v>
      </c>
      <c r="K180" s="249" t="str">
        <f>IF('Belegliste Träger'!K180="","~",'Belegliste Träger'!K180)</f>
        <v>~</v>
      </c>
      <c r="L180" s="816" t="str">
        <f>IF('Belegliste Träger'!L180=0,"~",'Belegliste Träger'!L180)</f>
        <v>~</v>
      </c>
      <c r="M180" s="79" t="str">
        <f>IF('Belegliste Träger'!M180=0,"~",'Belegliste Träger'!M180)</f>
        <v>~</v>
      </c>
      <c r="N180" s="79" t="str">
        <f>IF('Belegliste Träger'!N180=0,"~",'Belegliste Träger'!N180)</f>
        <v>~</v>
      </c>
      <c r="O180" s="79" t="str">
        <f>IF('Belegliste Träger'!O180=0,"~",'Belegliste Träger'!O180)</f>
        <v>~</v>
      </c>
      <c r="P180" s="247"/>
      <c r="Q180" s="244"/>
      <c r="R180" s="108"/>
      <c r="S180" s="287"/>
      <c r="T180" s="248">
        <f t="shared" si="2"/>
        <v>0</v>
      </c>
      <c r="U180" s="246"/>
      <c r="V180" s="244"/>
      <c r="W180" s="244" t="s">
        <v>50</v>
      </c>
      <c r="X180" s="108"/>
      <c r="Y180" s="108"/>
      <c r="Z180" s="244"/>
    </row>
    <row r="181" spans="1:26" s="106" customFormat="1" ht="30" customHeight="1" x14ac:dyDescent="0.3">
      <c r="A181" s="79" t="str">
        <f>'Belegliste Träger'!A181</f>
        <v/>
      </c>
      <c r="B181" s="210" t="str">
        <f>IF('Belegliste Träger'!B181=0,"-",'Belegliste Träger'!B181)</f>
        <v/>
      </c>
      <c r="C181" s="209" t="str">
        <f>IF('Belegliste Träger'!C181=0,"~",'Belegliste Träger'!C181)</f>
        <v>~</v>
      </c>
      <c r="D181" s="79" t="str">
        <f>IF('Belegliste Träger'!D181=0,"~",'Belegliste Träger'!D181)</f>
        <v>~</v>
      </c>
      <c r="E181" s="127" t="str">
        <f>IF('Belegliste Träger'!E181=0,"~",'Belegliste Träger'!E181)</f>
        <v>~</v>
      </c>
      <c r="F181" s="109" t="str">
        <f>IF('Belegliste Träger'!F181=0,"~",'Belegliste Träger'!F181)</f>
        <v>~</v>
      </c>
      <c r="G181" s="109" t="str">
        <f>IF('Belegliste Träger'!G181=0,"~",'Belegliste Träger'!G181)</f>
        <v>~</v>
      </c>
      <c r="H181" s="79" t="str">
        <f>IF('Belegliste Träger'!H181=0,"~",'Belegliste Träger'!H181)</f>
        <v>~</v>
      </c>
      <c r="I181" s="79" t="str">
        <f>IF('Belegliste Träger'!I181=0,"~",'Belegliste Träger'!I181)</f>
        <v>~</v>
      </c>
      <c r="J181" s="249" t="str">
        <f>IF('Belegliste Träger'!J181="","~",'Belegliste Träger'!J181)</f>
        <v>~</v>
      </c>
      <c r="K181" s="249" t="str">
        <f>IF('Belegliste Träger'!K181="","~",'Belegliste Träger'!K181)</f>
        <v>~</v>
      </c>
      <c r="L181" s="816" t="str">
        <f>IF('Belegliste Träger'!L181=0,"~",'Belegliste Träger'!L181)</f>
        <v>~</v>
      </c>
      <c r="M181" s="79" t="str">
        <f>IF('Belegliste Träger'!M181=0,"~",'Belegliste Träger'!M181)</f>
        <v>~</v>
      </c>
      <c r="N181" s="79" t="str">
        <f>IF('Belegliste Träger'!N181=0,"~",'Belegliste Träger'!N181)</f>
        <v>~</v>
      </c>
      <c r="O181" s="79" t="str">
        <f>IF('Belegliste Träger'!O181=0,"~",'Belegliste Träger'!O181)</f>
        <v>~</v>
      </c>
      <c r="P181" s="247"/>
      <c r="Q181" s="244"/>
      <c r="R181" s="108"/>
      <c r="S181" s="287"/>
      <c r="T181" s="248">
        <f t="shared" si="2"/>
        <v>0</v>
      </c>
      <c r="U181" s="246"/>
      <c r="V181" s="244"/>
      <c r="W181" s="244" t="s">
        <v>50</v>
      </c>
      <c r="X181" s="108"/>
      <c r="Y181" s="108"/>
      <c r="Z181" s="244"/>
    </row>
    <row r="182" spans="1:26" s="106" customFormat="1" ht="30" customHeight="1" x14ac:dyDescent="0.3">
      <c r="A182" s="79" t="str">
        <f>'Belegliste Träger'!A182</f>
        <v/>
      </c>
      <c r="B182" s="210" t="str">
        <f>IF('Belegliste Träger'!B182=0,"-",'Belegliste Träger'!B182)</f>
        <v/>
      </c>
      <c r="C182" s="209" t="str">
        <f>IF('Belegliste Träger'!C182=0,"~",'Belegliste Träger'!C182)</f>
        <v>~</v>
      </c>
      <c r="D182" s="79" t="str">
        <f>IF('Belegliste Träger'!D182=0,"~",'Belegliste Träger'!D182)</f>
        <v>~</v>
      </c>
      <c r="E182" s="127" t="str">
        <f>IF('Belegliste Träger'!E182=0,"~",'Belegliste Träger'!E182)</f>
        <v>~</v>
      </c>
      <c r="F182" s="109" t="str">
        <f>IF('Belegliste Träger'!F182=0,"~",'Belegliste Träger'!F182)</f>
        <v>~</v>
      </c>
      <c r="G182" s="109" t="str">
        <f>IF('Belegliste Träger'!G182=0,"~",'Belegliste Träger'!G182)</f>
        <v>~</v>
      </c>
      <c r="H182" s="79" t="str">
        <f>IF('Belegliste Träger'!H182=0,"~",'Belegliste Träger'!H182)</f>
        <v>~</v>
      </c>
      <c r="I182" s="79" t="str">
        <f>IF('Belegliste Träger'!I182=0,"~",'Belegliste Träger'!I182)</f>
        <v>~</v>
      </c>
      <c r="J182" s="249" t="str">
        <f>IF('Belegliste Träger'!J182="","~",'Belegliste Träger'!J182)</f>
        <v>~</v>
      </c>
      <c r="K182" s="249" t="str">
        <f>IF('Belegliste Träger'!K182="","~",'Belegliste Träger'!K182)</f>
        <v>~</v>
      </c>
      <c r="L182" s="816" t="str">
        <f>IF('Belegliste Träger'!L182=0,"~",'Belegliste Träger'!L182)</f>
        <v>~</v>
      </c>
      <c r="M182" s="79" t="str">
        <f>IF('Belegliste Träger'!M182=0,"~",'Belegliste Träger'!M182)</f>
        <v>~</v>
      </c>
      <c r="N182" s="79" t="str">
        <f>IF('Belegliste Träger'!N182=0,"~",'Belegliste Träger'!N182)</f>
        <v>~</v>
      </c>
      <c r="O182" s="79" t="str">
        <f>IF('Belegliste Träger'!O182=0,"~",'Belegliste Träger'!O182)</f>
        <v>~</v>
      </c>
      <c r="P182" s="247"/>
      <c r="Q182" s="244"/>
      <c r="R182" s="108"/>
      <c r="S182" s="287"/>
      <c r="T182" s="248">
        <f t="shared" si="2"/>
        <v>0</v>
      </c>
      <c r="U182" s="246"/>
      <c r="V182" s="244"/>
      <c r="W182" s="244" t="s">
        <v>50</v>
      </c>
      <c r="X182" s="108"/>
      <c r="Y182" s="108"/>
      <c r="Z182" s="244"/>
    </row>
    <row r="183" spans="1:26" s="106" customFormat="1" ht="30" customHeight="1" x14ac:dyDescent="0.3">
      <c r="A183" s="79" t="str">
        <f>'Belegliste Träger'!A183</f>
        <v/>
      </c>
      <c r="B183" s="210" t="str">
        <f>IF('Belegliste Träger'!B183=0,"-",'Belegliste Träger'!B183)</f>
        <v/>
      </c>
      <c r="C183" s="209" t="str">
        <f>IF('Belegliste Träger'!C183=0,"~",'Belegliste Träger'!C183)</f>
        <v>~</v>
      </c>
      <c r="D183" s="79" t="str">
        <f>IF('Belegliste Träger'!D183=0,"~",'Belegliste Träger'!D183)</f>
        <v>~</v>
      </c>
      <c r="E183" s="127" t="str">
        <f>IF('Belegliste Träger'!E183=0,"~",'Belegliste Träger'!E183)</f>
        <v>~</v>
      </c>
      <c r="F183" s="109" t="str">
        <f>IF('Belegliste Träger'!F183=0,"~",'Belegliste Träger'!F183)</f>
        <v>~</v>
      </c>
      <c r="G183" s="109" t="str">
        <f>IF('Belegliste Träger'!G183=0,"~",'Belegliste Träger'!G183)</f>
        <v>~</v>
      </c>
      <c r="H183" s="79" t="str">
        <f>IF('Belegliste Träger'!H183=0,"~",'Belegliste Träger'!H183)</f>
        <v>~</v>
      </c>
      <c r="I183" s="79" t="str">
        <f>IF('Belegliste Träger'!I183=0,"~",'Belegliste Träger'!I183)</f>
        <v>~</v>
      </c>
      <c r="J183" s="249" t="str">
        <f>IF('Belegliste Träger'!J183="","~",'Belegliste Träger'!J183)</f>
        <v>~</v>
      </c>
      <c r="K183" s="249" t="str">
        <f>IF('Belegliste Träger'!K183="","~",'Belegliste Träger'!K183)</f>
        <v>~</v>
      </c>
      <c r="L183" s="816" t="str">
        <f>IF('Belegliste Träger'!L183=0,"~",'Belegliste Träger'!L183)</f>
        <v>~</v>
      </c>
      <c r="M183" s="79" t="str">
        <f>IF('Belegliste Träger'!M183=0,"~",'Belegliste Träger'!M183)</f>
        <v>~</v>
      </c>
      <c r="N183" s="79" t="str">
        <f>IF('Belegliste Träger'!N183=0,"~",'Belegliste Träger'!N183)</f>
        <v>~</v>
      </c>
      <c r="O183" s="79" t="str">
        <f>IF('Belegliste Träger'!O183=0,"~",'Belegliste Träger'!O183)</f>
        <v>~</v>
      </c>
      <c r="P183" s="247"/>
      <c r="Q183" s="244"/>
      <c r="R183" s="108"/>
      <c r="S183" s="287"/>
      <c r="T183" s="248">
        <f t="shared" si="2"/>
        <v>0</v>
      </c>
      <c r="U183" s="246"/>
      <c r="V183" s="244"/>
      <c r="W183" s="244" t="s">
        <v>50</v>
      </c>
      <c r="X183" s="108"/>
      <c r="Y183" s="108"/>
      <c r="Z183" s="244"/>
    </row>
    <row r="184" spans="1:26" s="106" customFormat="1" ht="30" customHeight="1" x14ac:dyDescent="0.3">
      <c r="A184" s="79" t="str">
        <f>'Belegliste Träger'!A184</f>
        <v/>
      </c>
      <c r="B184" s="210" t="str">
        <f>IF('Belegliste Träger'!B184=0,"-",'Belegliste Träger'!B184)</f>
        <v/>
      </c>
      <c r="C184" s="209" t="str">
        <f>IF('Belegliste Träger'!C184=0,"~",'Belegliste Träger'!C184)</f>
        <v>~</v>
      </c>
      <c r="D184" s="79" t="str">
        <f>IF('Belegliste Träger'!D184=0,"~",'Belegliste Träger'!D184)</f>
        <v>~</v>
      </c>
      <c r="E184" s="127" t="str">
        <f>IF('Belegliste Träger'!E184=0,"~",'Belegliste Träger'!E184)</f>
        <v>~</v>
      </c>
      <c r="F184" s="109" t="str">
        <f>IF('Belegliste Träger'!F184=0,"~",'Belegliste Träger'!F184)</f>
        <v>~</v>
      </c>
      <c r="G184" s="109" t="str">
        <f>IF('Belegliste Träger'!G184=0,"~",'Belegliste Träger'!G184)</f>
        <v>~</v>
      </c>
      <c r="H184" s="79" t="str">
        <f>IF('Belegliste Träger'!H184=0,"~",'Belegliste Träger'!H184)</f>
        <v>~</v>
      </c>
      <c r="I184" s="79" t="str">
        <f>IF('Belegliste Träger'!I184=0,"~",'Belegliste Träger'!I184)</f>
        <v>~</v>
      </c>
      <c r="J184" s="249" t="str">
        <f>IF('Belegliste Träger'!J184="","~",'Belegliste Träger'!J184)</f>
        <v>~</v>
      </c>
      <c r="K184" s="249" t="str">
        <f>IF('Belegliste Träger'!K184="","~",'Belegliste Träger'!K184)</f>
        <v>~</v>
      </c>
      <c r="L184" s="816" t="str">
        <f>IF('Belegliste Träger'!L184=0,"~",'Belegliste Träger'!L184)</f>
        <v>~</v>
      </c>
      <c r="M184" s="79" t="str">
        <f>IF('Belegliste Träger'!M184=0,"~",'Belegliste Träger'!M184)</f>
        <v>~</v>
      </c>
      <c r="N184" s="79" t="str">
        <f>IF('Belegliste Träger'!N184=0,"~",'Belegliste Träger'!N184)</f>
        <v>~</v>
      </c>
      <c r="O184" s="79" t="str">
        <f>IF('Belegliste Träger'!O184=0,"~",'Belegliste Träger'!O184)</f>
        <v>~</v>
      </c>
      <c r="P184" s="247"/>
      <c r="Q184" s="244"/>
      <c r="R184" s="108"/>
      <c r="S184" s="287"/>
      <c r="T184" s="248">
        <f t="shared" si="2"/>
        <v>0</v>
      </c>
      <c r="U184" s="246"/>
      <c r="V184" s="244"/>
      <c r="W184" s="244" t="s">
        <v>50</v>
      </c>
      <c r="X184" s="108"/>
      <c r="Y184" s="108"/>
      <c r="Z184" s="244"/>
    </row>
    <row r="185" spans="1:26" s="106" customFormat="1" ht="30" customHeight="1" x14ac:dyDescent="0.3">
      <c r="A185" s="79" t="str">
        <f>'Belegliste Träger'!A185</f>
        <v/>
      </c>
      <c r="B185" s="210" t="str">
        <f>IF('Belegliste Träger'!B185=0,"-",'Belegliste Träger'!B185)</f>
        <v/>
      </c>
      <c r="C185" s="209" t="str">
        <f>IF('Belegliste Träger'!C185=0,"~",'Belegliste Träger'!C185)</f>
        <v>~</v>
      </c>
      <c r="D185" s="79" t="str">
        <f>IF('Belegliste Träger'!D185=0,"~",'Belegliste Träger'!D185)</f>
        <v>~</v>
      </c>
      <c r="E185" s="127" t="str">
        <f>IF('Belegliste Träger'!E185=0,"~",'Belegliste Träger'!E185)</f>
        <v>~</v>
      </c>
      <c r="F185" s="109" t="str">
        <f>IF('Belegliste Träger'!F185=0,"~",'Belegliste Träger'!F185)</f>
        <v>~</v>
      </c>
      <c r="G185" s="109" t="str">
        <f>IF('Belegliste Träger'!G185=0,"~",'Belegliste Träger'!G185)</f>
        <v>~</v>
      </c>
      <c r="H185" s="79" t="str">
        <f>IF('Belegliste Träger'!H185=0,"~",'Belegliste Träger'!H185)</f>
        <v>~</v>
      </c>
      <c r="I185" s="79" t="str">
        <f>IF('Belegliste Träger'!I185=0,"~",'Belegliste Träger'!I185)</f>
        <v>~</v>
      </c>
      <c r="J185" s="249" t="str">
        <f>IF('Belegliste Träger'!J185="","~",'Belegliste Träger'!J185)</f>
        <v>~</v>
      </c>
      <c r="K185" s="249" t="str">
        <f>IF('Belegliste Träger'!K185="","~",'Belegliste Träger'!K185)</f>
        <v>~</v>
      </c>
      <c r="L185" s="816" t="str">
        <f>IF('Belegliste Träger'!L185=0,"~",'Belegliste Träger'!L185)</f>
        <v>~</v>
      </c>
      <c r="M185" s="79" t="str">
        <f>IF('Belegliste Träger'!M185=0,"~",'Belegliste Träger'!M185)</f>
        <v>~</v>
      </c>
      <c r="N185" s="79" t="str">
        <f>IF('Belegliste Träger'!N185=0,"~",'Belegliste Träger'!N185)</f>
        <v>~</v>
      </c>
      <c r="O185" s="79" t="str">
        <f>IF('Belegliste Träger'!O185=0,"~",'Belegliste Träger'!O185)</f>
        <v>~</v>
      </c>
      <c r="P185" s="247"/>
      <c r="Q185" s="244"/>
      <c r="R185" s="108"/>
      <c r="S185" s="287"/>
      <c r="T185" s="248">
        <f t="shared" si="2"/>
        <v>0</v>
      </c>
      <c r="U185" s="246"/>
      <c r="V185" s="244"/>
      <c r="W185" s="244" t="s">
        <v>50</v>
      </c>
      <c r="X185" s="108"/>
      <c r="Y185" s="108"/>
      <c r="Z185" s="244"/>
    </row>
    <row r="186" spans="1:26" s="106" customFormat="1" ht="30" customHeight="1" x14ac:dyDescent="0.3">
      <c r="A186" s="79" t="str">
        <f>'Belegliste Träger'!A186</f>
        <v/>
      </c>
      <c r="B186" s="210" t="str">
        <f>IF('Belegliste Träger'!B186=0,"-",'Belegliste Träger'!B186)</f>
        <v/>
      </c>
      <c r="C186" s="209" t="str">
        <f>IF('Belegliste Träger'!C186=0,"~",'Belegliste Träger'!C186)</f>
        <v>~</v>
      </c>
      <c r="D186" s="79" t="str">
        <f>IF('Belegliste Träger'!D186=0,"~",'Belegliste Träger'!D186)</f>
        <v>~</v>
      </c>
      <c r="E186" s="127" t="str">
        <f>IF('Belegliste Träger'!E186=0,"~",'Belegliste Träger'!E186)</f>
        <v>~</v>
      </c>
      <c r="F186" s="109" t="str">
        <f>IF('Belegliste Träger'!F186=0,"~",'Belegliste Träger'!F186)</f>
        <v>~</v>
      </c>
      <c r="G186" s="109" t="str">
        <f>IF('Belegliste Träger'!G186=0,"~",'Belegliste Träger'!G186)</f>
        <v>~</v>
      </c>
      <c r="H186" s="79" t="str">
        <f>IF('Belegliste Träger'!H186=0,"~",'Belegliste Träger'!H186)</f>
        <v>~</v>
      </c>
      <c r="I186" s="79" t="str">
        <f>IF('Belegliste Träger'!I186=0,"~",'Belegliste Träger'!I186)</f>
        <v>~</v>
      </c>
      <c r="J186" s="249" t="str">
        <f>IF('Belegliste Träger'!J186="","~",'Belegliste Träger'!J186)</f>
        <v>~</v>
      </c>
      <c r="K186" s="249" t="str">
        <f>IF('Belegliste Träger'!K186="","~",'Belegliste Träger'!K186)</f>
        <v>~</v>
      </c>
      <c r="L186" s="816" t="str">
        <f>IF('Belegliste Träger'!L186=0,"~",'Belegliste Träger'!L186)</f>
        <v>~</v>
      </c>
      <c r="M186" s="79" t="str">
        <f>IF('Belegliste Träger'!M186=0,"~",'Belegliste Träger'!M186)</f>
        <v>~</v>
      </c>
      <c r="N186" s="79" t="str">
        <f>IF('Belegliste Träger'!N186=0,"~",'Belegliste Träger'!N186)</f>
        <v>~</v>
      </c>
      <c r="O186" s="79" t="str">
        <f>IF('Belegliste Träger'!O186=0,"~",'Belegliste Träger'!O186)</f>
        <v>~</v>
      </c>
      <c r="P186" s="247"/>
      <c r="Q186" s="244"/>
      <c r="R186" s="108"/>
      <c r="S186" s="287"/>
      <c r="T186" s="248">
        <f t="shared" si="2"/>
        <v>0</v>
      </c>
      <c r="U186" s="246"/>
      <c r="V186" s="244"/>
      <c r="W186" s="244" t="s">
        <v>50</v>
      </c>
      <c r="X186" s="108"/>
      <c r="Y186" s="108"/>
      <c r="Z186" s="244"/>
    </row>
    <row r="187" spans="1:26" s="106" customFormat="1" ht="30" customHeight="1" x14ac:dyDescent="0.3">
      <c r="A187" s="79" t="str">
        <f>'Belegliste Träger'!A187</f>
        <v/>
      </c>
      <c r="B187" s="210" t="str">
        <f>IF('Belegliste Träger'!B187=0,"-",'Belegliste Träger'!B187)</f>
        <v/>
      </c>
      <c r="C187" s="209" t="str">
        <f>IF('Belegliste Träger'!C187=0,"~",'Belegliste Träger'!C187)</f>
        <v>~</v>
      </c>
      <c r="D187" s="79" t="str">
        <f>IF('Belegliste Träger'!D187=0,"~",'Belegliste Träger'!D187)</f>
        <v>~</v>
      </c>
      <c r="E187" s="127" t="str">
        <f>IF('Belegliste Träger'!E187=0,"~",'Belegliste Träger'!E187)</f>
        <v>~</v>
      </c>
      <c r="F187" s="109" t="str">
        <f>IF('Belegliste Träger'!F187=0,"~",'Belegliste Träger'!F187)</f>
        <v>~</v>
      </c>
      <c r="G187" s="109" t="str">
        <f>IF('Belegliste Träger'!G187=0,"~",'Belegliste Träger'!G187)</f>
        <v>~</v>
      </c>
      <c r="H187" s="79" t="str">
        <f>IF('Belegliste Träger'!H187=0,"~",'Belegliste Träger'!H187)</f>
        <v>~</v>
      </c>
      <c r="I187" s="79" t="str">
        <f>IF('Belegliste Träger'!I187=0,"~",'Belegliste Träger'!I187)</f>
        <v>~</v>
      </c>
      <c r="J187" s="249" t="str">
        <f>IF('Belegliste Träger'!J187="","~",'Belegliste Träger'!J187)</f>
        <v>~</v>
      </c>
      <c r="K187" s="249" t="str">
        <f>IF('Belegliste Träger'!K187="","~",'Belegliste Träger'!K187)</f>
        <v>~</v>
      </c>
      <c r="L187" s="816" t="str">
        <f>IF('Belegliste Träger'!L187=0,"~",'Belegliste Träger'!L187)</f>
        <v>~</v>
      </c>
      <c r="M187" s="79" t="str">
        <f>IF('Belegliste Träger'!M187=0,"~",'Belegliste Träger'!M187)</f>
        <v>~</v>
      </c>
      <c r="N187" s="79" t="str">
        <f>IF('Belegliste Träger'!N187=0,"~",'Belegliste Träger'!N187)</f>
        <v>~</v>
      </c>
      <c r="O187" s="79" t="str">
        <f>IF('Belegliste Träger'!O187=0,"~",'Belegliste Träger'!O187)</f>
        <v>~</v>
      </c>
      <c r="P187" s="247"/>
      <c r="Q187" s="244"/>
      <c r="R187" s="108"/>
      <c r="S187" s="287"/>
      <c r="T187" s="248">
        <f t="shared" si="2"/>
        <v>0</v>
      </c>
      <c r="U187" s="246"/>
      <c r="V187" s="244"/>
      <c r="W187" s="244" t="s">
        <v>50</v>
      </c>
      <c r="X187" s="108"/>
      <c r="Y187" s="108"/>
      <c r="Z187" s="244"/>
    </row>
    <row r="188" spans="1:26" s="106" customFormat="1" ht="30" customHeight="1" x14ac:dyDescent="0.3">
      <c r="A188" s="79" t="str">
        <f>'Belegliste Träger'!A188</f>
        <v/>
      </c>
      <c r="B188" s="210" t="str">
        <f>IF('Belegliste Träger'!B188=0,"-",'Belegliste Träger'!B188)</f>
        <v/>
      </c>
      <c r="C188" s="209" t="str">
        <f>IF('Belegliste Träger'!C188=0,"~",'Belegliste Träger'!C188)</f>
        <v>~</v>
      </c>
      <c r="D188" s="79" t="str">
        <f>IF('Belegliste Träger'!D188=0,"~",'Belegliste Träger'!D188)</f>
        <v>~</v>
      </c>
      <c r="E188" s="127" t="str">
        <f>IF('Belegliste Träger'!E188=0,"~",'Belegliste Träger'!E188)</f>
        <v>~</v>
      </c>
      <c r="F188" s="109" t="str">
        <f>IF('Belegliste Träger'!F188=0,"~",'Belegliste Träger'!F188)</f>
        <v>~</v>
      </c>
      <c r="G188" s="109" t="str">
        <f>IF('Belegliste Träger'!G188=0,"~",'Belegliste Träger'!G188)</f>
        <v>~</v>
      </c>
      <c r="H188" s="79" t="str">
        <f>IF('Belegliste Träger'!H188=0,"~",'Belegliste Träger'!H188)</f>
        <v>~</v>
      </c>
      <c r="I188" s="79" t="str">
        <f>IF('Belegliste Träger'!I188=0,"~",'Belegliste Träger'!I188)</f>
        <v>~</v>
      </c>
      <c r="J188" s="249" t="str">
        <f>IF('Belegliste Träger'!J188="","~",'Belegliste Träger'!J188)</f>
        <v>~</v>
      </c>
      <c r="K188" s="249" t="str">
        <f>IF('Belegliste Träger'!K188="","~",'Belegliste Träger'!K188)</f>
        <v>~</v>
      </c>
      <c r="L188" s="816" t="str">
        <f>IF('Belegliste Träger'!L188=0,"~",'Belegliste Träger'!L188)</f>
        <v>~</v>
      </c>
      <c r="M188" s="79" t="str">
        <f>IF('Belegliste Träger'!M188=0,"~",'Belegliste Träger'!M188)</f>
        <v>~</v>
      </c>
      <c r="N188" s="79" t="str">
        <f>IF('Belegliste Träger'!N188=0,"~",'Belegliste Träger'!N188)</f>
        <v>~</v>
      </c>
      <c r="O188" s="79" t="str">
        <f>IF('Belegliste Träger'!O188=0,"~",'Belegliste Träger'!O188)</f>
        <v>~</v>
      </c>
      <c r="P188" s="247"/>
      <c r="Q188" s="244"/>
      <c r="R188" s="108"/>
      <c r="S188" s="287"/>
      <c r="T188" s="248">
        <f t="shared" si="2"/>
        <v>0</v>
      </c>
      <c r="U188" s="246"/>
      <c r="V188" s="244"/>
      <c r="W188" s="244" t="s">
        <v>50</v>
      </c>
      <c r="X188" s="108"/>
      <c r="Y188" s="108"/>
      <c r="Z188" s="244"/>
    </row>
    <row r="189" spans="1:26" s="106" customFormat="1" ht="30" customHeight="1" x14ac:dyDescent="0.3">
      <c r="A189" s="79" t="str">
        <f>'Belegliste Träger'!A189</f>
        <v/>
      </c>
      <c r="B189" s="210" t="str">
        <f>IF('Belegliste Träger'!B189=0,"-",'Belegliste Träger'!B189)</f>
        <v/>
      </c>
      <c r="C189" s="209" t="str">
        <f>IF('Belegliste Träger'!C189=0,"~",'Belegliste Träger'!C189)</f>
        <v>~</v>
      </c>
      <c r="D189" s="79" t="str">
        <f>IF('Belegliste Träger'!D189=0,"~",'Belegliste Träger'!D189)</f>
        <v>~</v>
      </c>
      <c r="E189" s="127" t="str">
        <f>IF('Belegliste Träger'!E189=0,"~",'Belegliste Träger'!E189)</f>
        <v>~</v>
      </c>
      <c r="F189" s="109" t="str">
        <f>IF('Belegliste Träger'!F189=0,"~",'Belegliste Träger'!F189)</f>
        <v>~</v>
      </c>
      <c r="G189" s="109" t="str">
        <f>IF('Belegliste Träger'!G189=0,"~",'Belegliste Träger'!G189)</f>
        <v>~</v>
      </c>
      <c r="H189" s="79" t="str">
        <f>IF('Belegliste Träger'!H189=0,"~",'Belegliste Träger'!H189)</f>
        <v>~</v>
      </c>
      <c r="I189" s="79" t="str">
        <f>IF('Belegliste Träger'!I189=0,"~",'Belegliste Träger'!I189)</f>
        <v>~</v>
      </c>
      <c r="J189" s="249" t="str">
        <f>IF('Belegliste Träger'!J189="","~",'Belegliste Träger'!J189)</f>
        <v>~</v>
      </c>
      <c r="K189" s="249" t="str">
        <f>IF('Belegliste Träger'!K189="","~",'Belegliste Träger'!K189)</f>
        <v>~</v>
      </c>
      <c r="L189" s="816" t="str">
        <f>IF('Belegliste Träger'!L189=0,"~",'Belegliste Träger'!L189)</f>
        <v>~</v>
      </c>
      <c r="M189" s="79" t="str">
        <f>IF('Belegliste Träger'!M189=0,"~",'Belegliste Träger'!M189)</f>
        <v>~</v>
      </c>
      <c r="N189" s="79" t="str">
        <f>IF('Belegliste Träger'!N189=0,"~",'Belegliste Träger'!N189)</f>
        <v>~</v>
      </c>
      <c r="O189" s="79" t="str">
        <f>IF('Belegliste Träger'!O189=0,"~",'Belegliste Träger'!O189)</f>
        <v>~</v>
      </c>
      <c r="P189" s="247"/>
      <c r="Q189" s="244"/>
      <c r="R189" s="108"/>
      <c r="S189" s="287"/>
      <c r="T189" s="248">
        <f t="shared" si="2"/>
        <v>0</v>
      </c>
      <c r="U189" s="246"/>
      <c r="V189" s="244"/>
      <c r="W189" s="244" t="s">
        <v>50</v>
      </c>
      <c r="X189" s="108"/>
      <c r="Y189" s="108"/>
      <c r="Z189" s="244"/>
    </row>
    <row r="190" spans="1:26" s="106" customFormat="1" ht="30" customHeight="1" x14ac:dyDescent="0.3">
      <c r="A190" s="79" t="str">
        <f>'Belegliste Träger'!A190</f>
        <v/>
      </c>
      <c r="B190" s="210" t="str">
        <f>IF('Belegliste Träger'!B190=0,"-",'Belegliste Träger'!B190)</f>
        <v/>
      </c>
      <c r="C190" s="209" t="str">
        <f>IF('Belegliste Träger'!C190=0,"~",'Belegliste Träger'!C190)</f>
        <v>~</v>
      </c>
      <c r="D190" s="79" t="str">
        <f>IF('Belegliste Träger'!D190=0,"~",'Belegliste Träger'!D190)</f>
        <v>~</v>
      </c>
      <c r="E190" s="127" t="str">
        <f>IF('Belegliste Träger'!E190=0,"~",'Belegliste Träger'!E190)</f>
        <v>~</v>
      </c>
      <c r="F190" s="109" t="str">
        <f>IF('Belegliste Träger'!F190=0,"~",'Belegliste Träger'!F190)</f>
        <v>~</v>
      </c>
      <c r="G190" s="109" t="str">
        <f>IF('Belegliste Träger'!G190=0,"~",'Belegliste Träger'!G190)</f>
        <v>~</v>
      </c>
      <c r="H190" s="79" t="str">
        <f>IF('Belegliste Träger'!H190=0,"~",'Belegliste Träger'!H190)</f>
        <v>~</v>
      </c>
      <c r="I190" s="79" t="str">
        <f>IF('Belegliste Träger'!I190=0,"~",'Belegliste Träger'!I190)</f>
        <v>~</v>
      </c>
      <c r="J190" s="249" t="str">
        <f>IF('Belegliste Träger'!J190="","~",'Belegliste Träger'!J190)</f>
        <v>~</v>
      </c>
      <c r="K190" s="249" t="str">
        <f>IF('Belegliste Träger'!K190="","~",'Belegliste Träger'!K190)</f>
        <v>~</v>
      </c>
      <c r="L190" s="816" t="str">
        <f>IF('Belegliste Träger'!L190=0,"~",'Belegliste Träger'!L190)</f>
        <v>~</v>
      </c>
      <c r="M190" s="79" t="str">
        <f>IF('Belegliste Träger'!M190=0,"~",'Belegliste Träger'!M190)</f>
        <v>~</v>
      </c>
      <c r="N190" s="79" t="str">
        <f>IF('Belegliste Träger'!N190=0,"~",'Belegliste Träger'!N190)</f>
        <v>~</v>
      </c>
      <c r="O190" s="79" t="str">
        <f>IF('Belegliste Träger'!O190=0,"~",'Belegliste Träger'!O190)</f>
        <v>~</v>
      </c>
      <c r="P190" s="247"/>
      <c r="Q190" s="244"/>
      <c r="R190" s="108"/>
      <c r="S190" s="287"/>
      <c r="T190" s="248">
        <f t="shared" si="2"/>
        <v>0</v>
      </c>
      <c r="U190" s="246"/>
      <c r="V190" s="244"/>
      <c r="W190" s="244" t="s">
        <v>50</v>
      </c>
      <c r="X190" s="108"/>
      <c r="Y190" s="108"/>
      <c r="Z190" s="244"/>
    </row>
    <row r="191" spans="1:26" s="106" customFormat="1" ht="30" customHeight="1" x14ac:dyDescent="0.3">
      <c r="A191" s="79" t="str">
        <f>'Belegliste Träger'!A191</f>
        <v/>
      </c>
      <c r="B191" s="210" t="str">
        <f>IF('Belegliste Träger'!B191=0,"-",'Belegliste Träger'!B191)</f>
        <v/>
      </c>
      <c r="C191" s="209" t="str">
        <f>IF('Belegliste Träger'!C191=0,"~",'Belegliste Träger'!C191)</f>
        <v>~</v>
      </c>
      <c r="D191" s="79" t="str">
        <f>IF('Belegliste Träger'!D191=0,"~",'Belegliste Träger'!D191)</f>
        <v>~</v>
      </c>
      <c r="E191" s="127" t="str">
        <f>IF('Belegliste Träger'!E191=0,"~",'Belegliste Träger'!E191)</f>
        <v>~</v>
      </c>
      <c r="F191" s="109" t="str">
        <f>IF('Belegliste Träger'!F191=0,"~",'Belegliste Träger'!F191)</f>
        <v>~</v>
      </c>
      <c r="G191" s="109" t="str">
        <f>IF('Belegliste Träger'!G191=0,"~",'Belegliste Träger'!G191)</f>
        <v>~</v>
      </c>
      <c r="H191" s="79" t="str">
        <f>IF('Belegliste Träger'!H191=0,"~",'Belegliste Träger'!H191)</f>
        <v>~</v>
      </c>
      <c r="I191" s="79" t="str">
        <f>IF('Belegliste Träger'!I191=0,"~",'Belegliste Träger'!I191)</f>
        <v>~</v>
      </c>
      <c r="J191" s="249" t="str">
        <f>IF('Belegliste Träger'!J191="","~",'Belegliste Träger'!J191)</f>
        <v>~</v>
      </c>
      <c r="K191" s="249" t="str">
        <f>IF('Belegliste Träger'!K191="","~",'Belegliste Träger'!K191)</f>
        <v>~</v>
      </c>
      <c r="L191" s="816" t="str">
        <f>IF('Belegliste Träger'!L191=0,"~",'Belegliste Träger'!L191)</f>
        <v>~</v>
      </c>
      <c r="M191" s="79" t="str">
        <f>IF('Belegliste Träger'!M191=0,"~",'Belegliste Träger'!M191)</f>
        <v>~</v>
      </c>
      <c r="N191" s="79" t="str">
        <f>IF('Belegliste Träger'!N191=0,"~",'Belegliste Träger'!N191)</f>
        <v>~</v>
      </c>
      <c r="O191" s="79" t="str">
        <f>IF('Belegliste Träger'!O191=0,"~",'Belegliste Träger'!O191)</f>
        <v>~</v>
      </c>
      <c r="P191" s="247"/>
      <c r="Q191" s="244"/>
      <c r="R191" s="108"/>
      <c r="S191" s="287"/>
      <c r="T191" s="248">
        <f t="shared" si="2"/>
        <v>0</v>
      </c>
      <c r="U191" s="246"/>
      <c r="V191" s="244"/>
      <c r="W191" s="244" t="s">
        <v>50</v>
      </c>
      <c r="X191" s="108"/>
      <c r="Y191" s="108"/>
      <c r="Z191" s="244"/>
    </row>
    <row r="192" spans="1:26" s="106" customFormat="1" ht="30" customHeight="1" x14ac:dyDescent="0.3">
      <c r="A192" s="79" t="str">
        <f>'Belegliste Träger'!A192</f>
        <v/>
      </c>
      <c r="B192" s="210" t="str">
        <f>IF('Belegliste Träger'!B192=0,"-",'Belegliste Träger'!B192)</f>
        <v/>
      </c>
      <c r="C192" s="209" t="str">
        <f>IF('Belegliste Träger'!C192=0,"~",'Belegliste Träger'!C192)</f>
        <v>~</v>
      </c>
      <c r="D192" s="79" t="str">
        <f>IF('Belegliste Träger'!D192=0,"~",'Belegliste Träger'!D192)</f>
        <v>~</v>
      </c>
      <c r="E192" s="127" t="str">
        <f>IF('Belegliste Träger'!E192=0,"~",'Belegliste Träger'!E192)</f>
        <v>~</v>
      </c>
      <c r="F192" s="109" t="str">
        <f>IF('Belegliste Träger'!F192=0,"~",'Belegliste Träger'!F192)</f>
        <v>~</v>
      </c>
      <c r="G192" s="109" t="str">
        <f>IF('Belegliste Träger'!G192=0,"~",'Belegliste Träger'!G192)</f>
        <v>~</v>
      </c>
      <c r="H192" s="79" t="str">
        <f>IF('Belegliste Träger'!H192=0,"~",'Belegliste Träger'!H192)</f>
        <v>~</v>
      </c>
      <c r="I192" s="79" t="str">
        <f>IF('Belegliste Träger'!I192=0,"~",'Belegliste Träger'!I192)</f>
        <v>~</v>
      </c>
      <c r="J192" s="249" t="str">
        <f>IF('Belegliste Träger'!J192="","~",'Belegliste Träger'!J192)</f>
        <v>~</v>
      </c>
      <c r="K192" s="249" t="str">
        <f>IF('Belegliste Träger'!K192="","~",'Belegliste Träger'!K192)</f>
        <v>~</v>
      </c>
      <c r="L192" s="816" t="str">
        <f>IF('Belegliste Träger'!L192=0,"~",'Belegliste Träger'!L192)</f>
        <v>~</v>
      </c>
      <c r="M192" s="79" t="str">
        <f>IF('Belegliste Träger'!M192=0,"~",'Belegliste Träger'!M192)</f>
        <v>~</v>
      </c>
      <c r="N192" s="79" t="str">
        <f>IF('Belegliste Träger'!N192=0,"~",'Belegliste Träger'!N192)</f>
        <v>~</v>
      </c>
      <c r="O192" s="79" t="str">
        <f>IF('Belegliste Träger'!O192=0,"~",'Belegliste Träger'!O192)</f>
        <v>~</v>
      </c>
      <c r="P192" s="247"/>
      <c r="Q192" s="244"/>
      <c r="R192" s="108"/>
      <c r="S192" s="287"/>
      <c r="T192" s="248">
        <f t="shared" si="2"/>
        <v>0</v>
      </c>
      <c r="U192" s="246"/>
      <c r="V192" s="244"/>
      <c r="W192" s="244" t="s">
        <v>50</v>
      </c>
      <c r="X192" s="108"/>
      <c r="Y192" s="108"/>
      <c r="Z192" s="244"/>
    </row>
    <row r="193" spans="1:26" s="106" customFormat="1" ht="30" customHeight="1" x14ac:dyDescent="0.3">
      <c r="A193" s="79" t="str">
        <f>'Belegliste Träger'!A193</f>
        <v/>
      </c>
      <c r="B193" s="210" t="str">
        <f>IF('Belegliste Träger'!B193=0,"-",'Belegliste Träger'!B193)</f>
        <v/>
      </c>
      <c r="C193" s="209" t="str">
        <f>IF('Belegliste Träger'!C193=0,"~",'Belegliste Träger'!C193)</f>
        <v>~</v>
      </c>
      <c r="D193" s="79" t="str">
        <f>IF('Belegliste Träger'!D193=0,"~",'Belegliste Träger'!D193)</f>
        <v>~</v>
      </c>
      <c r="E193" s="127" t="str">
        <f>IF('Belegliste Träger'!E193=0,"~",'Belegliste Träger'!E193)</f>
        <v>~</v>
      </c>
      <c r="F193" s="109" t="str">
        <f>IF('Belegliste Träger'!F193=0,"~",'Belegliste Träger'!F193)</f>
        <v>~</v>
      </c>
      <c r="G193" s="109" t="str">
        <f>IF('Belegliste Träger'!G193=0,"~",'Belegliste Träger'!G193)</f>
        <v>~</v>
      </c>
      <c r="H193" s="79" t="str">
        <f>IF('Belegliste Träger'!H193=0,"~",'Belegliste Träger'!H193)</f>
        <v>~</v>
      </c>
      <c r="I193" s="79" t="str">
        <f>IF('Belegliste Träger'!I193=0,"~",'Belegliste Träger'!I193)</f>
        <v>~</v>
      </c>
      <c r="J193" s="249" t="str">
        <f>IF('Belegliste Träger'!J193="","~",'Belegliste Träger'!J193)</f>
        <v>~</v>
      </c>
      <c r="K193" s="249" t="str">
        <f>IF('Belegliste Träger'!K193="","~",'Belegliste Träger'!K193)</f>
        <v>~</v>
      </c>
      <c r="L193" s="816" t="str">
        <f>IF('Belegliste Träger'!L193=0,"~",'Belegliste Träger'!L193)</f>
        <v>~</v>
      </c>
      <c r="M193" s="79" t="str">
        <f>IF('Belegliste Träger'!M193=0,"~",'Belegliste Träger'!M193)</f>
        <v>~</v>
      </c>
      <c r="N193" s="79" t="str">
        <f>IF('Belegliste Träger'!N193=0,"~",'Belegliste Träger'!N193)</f>
        <v>~</v>
      </c>
      <c r="O193" s="79" t="str">
        <f>IF('Belegliste Träger'!O193=0,"~",'Belegliste Träger'!O193)</f>
        <v>~</v>
      </c>
      <c r="P193" s="247"/>
      <c r="Q193" s="244"/>
      <c r="R193" s="108"/>
      <c r="S193" s="287"/>
      <c r="T193" s="248">
        <f t="shared" si="2"/>
        <v>0</v>
      </c>
      <c r="U193" s="246"/>
      <c r="V193" s="244"/>
      <c r="W193" s="244" t="s">
        <v>50</v>
      </c>
      <c r="X193" s="108"/>
      <c r="Y193" s="108"/>
      <c r="Z193" s="244"/>
    </row>
    <row r="194" spans="1:26" s="106" customFormat="1" ht="30" customHeight="1" x14ac:dyDescent="0.3">
      <c r="A194" s="79" t="str">
        <f>'Belegliste Träger'!A194</f>
        <v/>
      </c>
      <c r="B194" s="210" t="str">
        <f>IF('Belegliste Träger'!B194=0,"-",'Belegliste Träger'!B194)</f>
        <v/>
      </c>
      <c r="C194" s="209" t="str">
        <f>IF('Belegliste Träger'!C194=0,"~",'Belegliste Träger'!C194)</f>
        <v>~</v>
      </c>
      <c r="D194" s="79" t="str">
        <f>IF('Belegliste Träger'!D194=0,"~",'Belegliste Träger'!D194)</f>
        <v>~</v>
      </c>
      <c r="E194" s="127" t="str">
        <f>IF('Belegliste Träger'!E194=0,"~",'Belegliste Träger'!E194)</f>
        <v>~</v>
      </c>
      <c r="F194" s="109" t="str">
        <f>IF('Belegliste Träger'!F194=0,"~",'Belegliste Träger'!F194)</f>
        <v>~</v>
      </c>
      <c r="G194" s="109" t="str">
        <f>IF('Belegliste Träger'!G194=0,"~",'Belegliste Träger'!G194)</f>
        <v>~</v>
      </c>
      <c r="H194" s="79" t="str">
        <f>IF('Belegliste Träger'!H194=0,"~",'Belegliste Träger'!H194)</f>
        <v>~</v>
      </c>
      <c r="I194" s="79" t="str">
        <f>IF('Belegliste Träger'!I194=0,"~",'Belegliste Träger'!I194)</f>
        <v>~</v>
      </c>
      <c r="J194" s="249" t="str">
        <f>IF('Belegliste Träger'!J194="","~",'Belegliste Träger'!J194)</f>
        <v>~</v>
      </c>
      <c r="K194" s="249" t="str">
        <f>IF('Belegliste Träger'!K194="","~",'Belegliste Träger'!K194)</f>
        <v>~</v>
      </c>
      <c r="L194" s="816" t="str">
        <f>IF('Belegliste Träger'!L194=0,"~",'Belegliste Träger'!L194)</f>
        <v>~</v>
      </c>
      <c r="M194" s="79" t="str">
        <f>IF('Belegliste Träger'!M194=0,"~",'Belegliste Träger'!M194)</f>
        <v>~</v>
      </c>
      <c r="N194" s="79" t="str">
        <f>IF('Belegliste Träger'!N194=0,"~",'Belegliste Träger'!N194)</f>
        <v>~</v>
      </c>
      <c r="O194" s="79" t="str">
        <f>IF('Belegliste Träger'!O194=0,"~",'Belegliste Träger'!O194)</f>
        <v>~</v>
      </c>
      <c r="P194" s="247"/>
      <c r="Q194" s="244"/>
      <c r="R194" s="108"/>
      <c r="S194" s="287"/>
      <c r="T194" s="248">
        <f t="shared" si="2"/>
        <v>0</v>
      </c>
      <c r="U194" s="246"/>
      <c r="V194" s="244"/>
      <c r="W194" s="244" t="s">
        <v>50</v>
      </c>
      <c r="X194" s="108"/>
      <c r="Y194" s="108"/>
      <c r="Z194" s="244"/>
    </row>
    <row r="195" spans="1:26" s="106" customFormat="1" ht="30" customHeight="1" x14ac:dyDescent="0.3">
      <c r="A195" s="79" t="str">
        <f>'Belegliste Träger'!A195</f>
        <v/>
      </c>
      <c r="B195" s="210" t="str">
        <f>IF('Belegliste Träger'!B195=0,"-",'Belegliste Träger'!B195)</f>
        <v/>
      </c>
      <c r="C195" s="209" t="str">
        <f>IF('Belegliste Träger'!C195=0,"~",'Belegliste Träger'!C195)</f>
        <v>~</v>
      </c>
      <c r="D195" s="79" t="str">
        <f>IF('Belegliste Träger'!D195=0,"~",'Belegliste Träger'!D195)</f>
        <v>~</v>
      </c>
      <c r="E195" s="127" t="str">
        <f>IF('Belegliste Träger'!E195=0,"~",'Belegliste Träger'!E195)</f>
        <v>~</v>
      </c>
      <c r="F195" s="109" t="str">
        <f>IF('Belegliste Träger'!F195=0,"~",'Belegliste Träger'!F195)</f>
        <v>~</v>
      </c>
      <c r="G195" s="109" t="str">
        <f>IF('Belegliste Träger'!G195=0,"~",'Belegliste Träger'!G195)</f>
        <v>~</v>
      </c>
      <c r="H195" s="79" t="str">
        <f>IF('Belegliste Träger'!H195=0,"~",'Belegliste Träger'!H195)</f>
        <v>~</v>
      </c>
      <c r="I195" s="79" t="str">
        <f>IF('Belegliste Träger'!I195=0,"~",'Belegliste Träger'!I195)</f>
        <v>~</v>
      </c>
      <c r="J195" s="249" t="str">
        <f>IF('Belegliste Träger'!J195="","~",'Belegliste Träger'!J195)</f>
        <v>~</v>
      </c>
      <c r="K195" s="249" t="str">
        <f>IF('Belegliste Träger'!K195="","~",'Belegliste Träger'!K195)</f>
        <v>~</v>
      </c>
      <c r="L195" s="816" t="str">
        <f>IF('Belegliste Träger'!L195=0,"~",'Belegliste Träger'!L195)</f>
        <v>~</v>
      </c>
      <c r="M195" s="79" t="str">
        <f>IF('Belegliste Träger'!M195=0,"~",'Belegliste Träger'!M195)</f>
        <v>~</v>
      </c>
      <c r="N195" s="79" t="str">
        <f>IF('Belegliste Träger'!N195=0,"~",'Belegliste Träger'!N195)</f>
        <v>~</v>
      </c>
      <c r="O195" s="79" t="str">
        <f>IF('Belegliste Träger'!O195=0,"~",'Belegliste Träger'!O195)</f>
        <v>~</v>
      </c>
      <c r="P195" s="247"/>
      <c r="Q195" s="244"/>
      <c r="R195" s="108"/>
      <c r="S195" s="287"/>
      <c r="T195" s="248">
        <f t="shared" si="2"/>
        <v>0</v>
      </c>
      <c r="U195" s="246"/>
      <c r="V195" s="244"/>
      <c r="W195" s="244" t="s">
        <v>50</v>
      </c>
      <c r="X195" s="108"/>
      <c r="Y195" s="108"/>
      <c r="Z195" s="244"/>
    </row>
    <row r="196" spans="1:26" s="106" customFormat="1" ht="30" customHeight="1" x14ac:dyDescent="0.3">
      <c r="A196" s="79" t="str">
        <f>'Belegliste Träger'!A196</f>
        <v/>
      </c>
      <c r="B196" s="210" t="str">
        <f>IF('Belegliste Träger'!B196=0,"-",'Belegliste Träger'!B196)</f>
        <v/>
      </c>
      <c r="C196" s="209" t="str">
        <f>IF('Belegliste Träger'!C196=0,"~",'Belegliste Träger'!C196)</f>
        <v>~</v>
      </c>
      <c r="D196" s="79" t="str">
        <f>IF('Belegliste Träger'!D196=0,"~",'Belegliste Träger'!D196)</f>
        <v>~</v>
      </c>
      <c r="E196" s="127" t="str">
        <f>IF('Belegliste Träger'!E196=0,"~",'Belegliste Träger'!E196)</f>
        <v>~</v>
      </c>
      <c r="F196" s="109" t="str">
        <f>IF('Belegliste Träger'!F196=0,"~",'Belegliste Träger'!F196)</f>
        <v>~</v>
      </c>
      <c r="G196" s="109" t="str">
        <f>IF('Belegliste Träger'!G196=0,"~",'Belegliste Träger'!G196)</f>
        <v>~</v>
      </c>
      <c r="H196" s="79" t="str">
        <f>IF('Belegliste Träger'!H196=0,"~",'Belegliste Träger'!H196)</f>
        <v>~</v>
      </c>
      <c r="I196" s="79" t="str">
        <f>IF('Belegliste Träger'!I196=0,"~",'Belegliste Träger'!I196)</f>
        <v>~</v>
      </c>
      <c r="J196" s="249" t="str">
        <f>IF('Belegliste Träger'!J196="","~",'Belegliste Träger'!J196)</f>
        <v>~</v>
      </c>
      <c r="K196" s="249" t="str">
        <f>IF('Belegliste Träger'!K196="","~",'Belegliste Träger'!K196)</f>
        <v>~</v>
      </c>
      <c r="L196" s="816" t="str">
        <f>IF('Belegliste Träger'!L196=0,"~",'Belegliste Träger'!L196)</f>
        <v>~</v>
      </c>
      <c r="M196" s="79" t="str">
        <f>IF('Belegliste Träger'!M196=0,"~",'Belegliste Träger'!M196)</f>
        <v>~</v>
      </c>
      <c r="N196" s="79" t="str">
        <f>IF('Belegliste Träger'!N196=0,"~",'Belegliste Träger'!N196)</f>
        <v>~</v>
      </c>
      <c r="O196" s="79" t="str">
        <f>IF('Belegliste Träger'!O196=0,"~",'Belegliste Träger'!O196)</f>
        <v>~</v>
      </c>
      <c r="P196" s="247"/>
      <c r="Q196" s="244"/>
      <c r="R196" s="108"/>
      <c r="S196" s="287"/>
      <c r="T196" s="248">
        <f t="shared" si="2"/>
        <v>0</v>
      </c>
      <c r="U196" s="246"/>
      <c r="V196" s="244"/>
      <c r="W196" s="244" t="s">
        <v>50</v>
      </c>
      <c r="X196" s="108"/>
      <c r="Y196" s="108"/>
      <c r="Z196" s="244"/>
    </row>
    <row r="197" spans="1:26" s="106" customFormat="1" ht="30" customHeight="1" x14ac:dyDescent="0.3">
      <c r="A197" s="79" t="str">
        <f>'Belegliste Träger'!A197</f>
        <v/>
      </c>
      <c r="B197" s="210" t="str">
        <f>IF('Belegliste Träger'!B197=0,"-",'Belegliste Träger'!B197)</f>
        <v/>
      </c>
      <c r="C197" s="209" t="str">
        <f>IF('Belegliste Träger'!C197=0,"~",'Belegliste Träger'!C197)</f>
        <v>~</v>
      </c>
      <c r="D197" s="79" t="str">
        <f>IF('Belegliste Träger'!D197=0,"~",'Belegliste Träger'!D197)</f>
        <v>~</v>
      </c>
      <c r="E197" s="127" t="str">
        <f>IF('Belegliste Träger'!E197=0,"~",'Belegliste Träger'!E197)</f>
        <v>~</v>
      </c>
      <c r="F197" s="109" t="str">
        <f>IF('Belegliste Träger'!F197=0,"~",'Belegliste Träger'!F197)</f>
        <v>~</v>
      </c>
      <c r="G197" s="109" t="str">
        <f>IF('Belegliste Träger'!G197=0,"~",'Belegliste Träger'!G197)</f>
        <v>~</v>
      </c>
      <c r="H197" s="79" t="str">
        <f>IF('Belegliste Träger'!H197=0,"~",'Belegliste Träger'!H197)</f>
        <v>~</v>
      </c>
      <c r="I197" s="79" t="str">
        <f>IF('Belegliste Träger'!I197=0,"~",'Belegliste Träger'!I197)</f>
        <v>~</v>
      </c>
      <c r="J197" s="249" t="str">
        <f>IF('Belegliste Träger'!J197="","~",'Belegliste Träger'!J197)</f>
        <v>~</v>
      </c>
      <c r="K197" s="249" t="str">
        <f>IF('Belegliste Träger'!K197="","~",'Belegliste Träger'!K197)</f>
        <v>~</v>
      </c>
      <c r="L197" s="816" t="str">
        <f>IF('Belegliste Träger'!L197=0,"~",'Belegliste Träger'!L197)</f>
        <v>~</v>
      </c>
      <c r="M197" s="79" t="str">
        <f>IF('Belegliste Träger'!M197=0,"~",'Belegliste Träger'!M197)</f>
        <v>~</v>
      </c>
      <c r="N197" s="79" t="str">
        <f>IF('Belegliste Träger'!N197=0,"~",'Belegliste Träger'!N197)</f>
        <v>~</v>
      </c>
      <c r="O197" s="79" t="str">
        <f>IF('Belegliste Träger'!O197=0,"~",'Belegliste Träger'!O197)</f>
        <v>~</v>
      </c>
      <c r="P197" s="247"/>
      <c r="Q197" s="244"/>
      <c r="R197" s="108"/>
      <c r="S197" s="287"/>
      <c r="T197" s="248">
        <f t="shared" si="2"/>
        <v>0</v>
      </c>
      <c r="U197" s="246"/>
      <c r="V197" s="244"/>
      <c r="W197" s="244" t="s">
        <v>50</v>
      </c>
      <c r="X197" s="108"/>
      <c r="Y197" s="108"/>
      <c r="Z197" s="244"/>
    </row>
    <row r="198" spans="1:26" s="106" customFormat="1" ht="30" customHeight="1" x14ac:dyDescent="0.3">
      <c r="A198" s="79" t="str">
        <f>'Belegliste Träger'!A198</f>
        <v/>
      </c>
      <c r="B198" s="210" t="str">
        <f>IF('Belegliste Träger'!B198=0,"-",'Belegliste Träger'!B198)</f>
        <v/>
      </c>
      <c r="C198" s="209" t="str">
        <f>IF('Belegliste Träger'!C198=0,"~",'Belegliste Träger'!C198)</f>
        <v>~</v>
      </c>
      <c r="D198" s="79" t="str">
        <f>IF('Belegliste Träger'!D198=0,"~",'Belegliste Träger'!D198)</f>
        <v>~</v>
      </c>
      <c r="E198" s="127" t="str">
        <f>IF('Belegliste Träger'!E198=0,"~",'Belegliste Träger'!E198)</f>
        <v>~</v>
      </c>
      <c r="F198" s="109" t="str">
        <f>IF('Belegliste Träger'!F198=0,"~",'Belegliste Träger'!F198)</f>
        <v>~</v>
      </c>
      <c r="G198" s="109" t="str">
        <f>IF('Belegliste Träger'!G198=0,"~",'Belegliste Träger'!G198)</f>
        <v>~</v>
      </c>
      <c r="H198" s="79" t="str">
        <f>IF('Belegliste Träger'!H198=0,"~",'Belegliste Träger'!H198)</f>
        <v>~</v>
      </c>
      <c r="I198" s="79" t="str">
        <f>IF('Belegliste Träger'!I198=0,"~",'Belegliste Träger'!I198)</f>
        <v>~</v>
      </c>
      <c r="J198" s="249" t="str">
        <f>IF('Belegliste Träger'!J198="","~",'Belegliste Träger'!J198)</f>
        <v>~</v>
      </c>
      <c r="K198" s="249" t="str">
        <f>IF('Belegliste Träger'!K198="","~",'Belegliste Träger'!K198)</f>
        <v>~</v>
      </c>
      <c r="L198" s="816" t="str">
        <f>IF('Belegliste Träger'!L198=0,"~",'Belegliste Träger'!L198)</f>
        <v>~</v>
      </c>
      <c r="M198" s="79" t="str">
        <f>IF('Belegliste Träger'!M198=0,"~",'Belegliste Träger'!M198)</f>
        <v>~</v>
      </c>
      <c r="N198" s="79" t="str">
        <f>IF('Belegliste Träger'!N198=0,"~",'Belegliste Träger'!N198)</f>
        <v>~</v>
      </c>
      <c r="O198" s="79" t="str">
        <f>IF('Belegliste Träger'!O198=0,"~",'Belegliste Träger'!O198)</f>
        <v>~</v>
      </c>
      <c r="P198" s="247"/>
      <c r="Q198" s="244"/>
      <c r="R198" s="108"/>
      <c r="S198" s="287"/>
      <c r="T198" s="248">
        <f t="shared" si="2"/>
        <v>0</v>
      </c>
      <c r="U198" s="246"/>
      <c r="V198" s="244"/>
      <c r="W198" s="244" t="s">
        <v>50</v>
      </c>
      <c r="X198" s="108"/>
      <c r="Y198" s="108"/>
      <c r="Z198" s="244"/>
    </row>
    <row r="199" spans="1:26" s="106" customFormat="1" ht="30" customHeight="1" x14ac:dyDescent="0.3">
      <c r="A199" s="79" t="str">
        <f>'Belegliste Träger'!A199</f>
        <v/>
      </c>
      <c r="B199" s="210" t="str">
        <f>IF('Belegliste Träger'!B199=0,"-",'Belegliste Träger'!B199)</f>
        <v/>
      </c>
      <c r="C199" s="209" t="str">
        <f>IF('Belegliste Träger'!C199=0,"~",'Belegliste Träger'!C199)</f>
        <v>~</v>
      </c>
      <c r="D199" s="79" t="str">
        <f>IF('Belegliste Träger'!D199=0,"~",'Belegliste Träger'!D199)</f>
        <v>~</v>
      </c>
      <c r="E199" s="127" t="str">
        <f>IF('Belegliste Träger'!E199=0,"~",'Belegliste Träger'!E199)</f>
        <v>~</v>
      </c>
      <c r="F199" s="109" t="str">
        <f>IF('Belegliste Träger'!F199=0,"~",'Belegliste Träger'!F199)</f>
        <v>~</v>
      </c>
      <c r="G199" s="109" t="str">
        <f>IF('Belegliste Träger'!G199=0,"~",'Belegliste Träger'!G199)</f>
        <v>~</v>
      </c>
      <c r="H199" s="79" t="str">
        <f>IF('Belegliste Träger'!H199=0,"~",'Belegliste Träger'!H199)</f>
        <v>~</v>
      </c>
      <c r="I199" s="79" t="str">
        <f>IF('Belegliste Träger'!I199=0,"~",'Belegliste Träger'!I199)</f>
        <v>~</v>
      </c>
      <c r="J199" s="249" t="str">
        <f>IF('Belegliste Träger'!J199="","~",'Belegliste Träger'!J199)</f>
        <v>~</v>
      </c>
      <c r="K199" s="249" t="str">
        <f>IF('Belegliste Träger'!K199="","~",'Belegliste Träger'!K199)</f>
        <v>~</v>
      </c>
      <c r="L199" s="816" t="str">
        <f>IF('Belegliste Träger'!L199=0,"~",'Belegliste Träger'!L199)</f>
        <v>~</v>
      </c>
      <c r="M199" s="79" t="str">
        <f>IF('Belegliste Träger'!M199=0,"~",'Belegliste Träger'!M199)</f>
        <v>~</v>
      </c>
      <c r="N199" s="79" t="str">
        <f>IF('Belegliste Träger'!N199=0,"~",'Belegliste Träger'!N199)</f>
        <v>~</v>
      </c>
      <c r="O199" s="79" t="str">
        <f>IF('Belegliste Träger'!O199=0,"~",'Belegliste Träger'!O199)</f>
        <v>~</v>
      </c>
      <c r="P199" s="247"/>
      <c r="Q199" s="244"/>
      <c r="R199" s="108"/>
      <c r="S199" s="287"/>
      <c r="T199" s="248">
        <f t="shared" si="2"/>
        <v>0</v>
      </c>
      <c r="U199" s="246"/>
      <c r="V199" s="244"/>
      <c r="W199" s="244" t="s">
        <v>50</v>
      </c>
      <c r="X199" s="108"/>
      <c r="Y199" s="108"/>
      <c r="Z199" s="244"/>
    </row>
    <row r="200" spans="1:26" s="106" customFormat="1" ht="30" customHeight="1" x14ac:dyDescent="0.3">
      <c r="A200" s="79" t="str">
        <f>'Belegliste Träger'!A200</f>
        <v/>
      </c>
      <c r="B200" s="210" t="str">
        <f>IF('Belegliste Träger'!B200=0,"-",'Belegliste Träger'!B200)</f>
        <v/>
      </c>
      <c r="C200" s="209" t="str">
        <f>IF('Belegliste Träger'!C200=0,"~",'Belegliste Träger'!C200)</f>
        <v>~</v>
      </c>
      <c r="D200" s="79" t="str">
        <f>IF('Belegliste Träger'!D200=0,"~",'Belegliste Träger'!D200)</f>
        <v>~</v>
      </c>
      <c r="E200" s="127" t="str">
        <f>IF('Belegliste Träger'!E200=0,"~",'Belegliste Träger'!E200)</f>
        <v>~</v>
      </c>
      <c r="F200" s="109" t="str">
        <f>IF('Belegliste Träger'!F200=0,"~",'Belegliste Träger'!F200)</f>
        <v>~</v>
      </c>
      <c r="G200" s="109" t="str">
        <f>IF('Belegliste Träger'!G200=0,"~",'Belegliste Träger'!G200)</f>
        <v>~</v>
      </c>
      <c r="H200" s="79" t="str">
        <f>IF('Belegliste Träger'!H200=0,"~",'Belegliste Träger'!H200)</f>
        <v>~</v>
      </c>
      <c r="I200" s="79" t="str">
        <f>IF('Belegliste Träger'!I200=0,"~",'Belegliste Träger'!I200)</f>
        <v>~</v>
      </c>
      <c r="J200" s="249" t="str">
        <f>IF('Belegliste Träger'!J200="","~",'Belegliste Träger'!J200)</f>
        <v>~</v>
      </c>
      <c r="K200" s="249" t="str">
        <f>IF('Belegliste Träger'!K200="","~",'Belegliste Träger'!K200)</f>
        <v>~</v>
      </c>
      <c r="L200" s="816" t="str">
        <f>IF('Belegliste Träger'!L200=0,"~",'Belegliste Träger'!L200)</f>
        <v>~</v>
      </c>
      <c r="M200" s="79" t="str">
        <f>IF('Belegliste Träger'!M200=0,"~",'Belegliste Träger'!M200)</f>
        <v>~</v>
      </c>
      <c r="N200" s="79" t="str">
        <f>IF('Belegliste Träger'!N200=0,"~",'Belegliste Träger'!N200)</f>
        <v>~</v>
      </c>
      <c r="O200" s="79" t="str">
        <f>IF('Belegliste Träger'!O200=0,"~",'Belegliste Träger'!O200)</f>
        <v>~</v>
      </c>
      <c r="P200" s="247"/>
      <c r="Q200" s="244"/>
      <c r="R200" s="108"/>
      <c r="S200" s="287"/>
      <c r="T200" s="248">
        <f t="shared" si="2"/>
        <v>0</v>
      </c>
      <c r="U200" s="246"/>
      <c r="V200" s="244"/>
      <c r="W200" s="244" t="s">
        <v>50</v>
      </c>
      <c r="X200" s="108"/>
      <c r="Y200" s="108"/>
      <c r="Z200" s="244"/>
    </row>
    <row r="201" spans="1:26" s="106" customFormat="1" ht="30" customHeight="1" x14ac:dyDescent="0.3">
      <c r="A201" s="79" t="str">
        <f>'Belegliste Träger'!A201</f>
        <v/>
      </c>
      <c r="B201" s="210" t="str">
        <f>IF('Belegliste Träger'!B201=0,"-",'Belegliste Träger'!B201)</f>
        <v/>
      </c>
      <c r="C201" s="209" t="str">
        <f>IF('Belegliste Träger'!C201=0,"~",'Belegliste Träger'!C201)</f>
        <v>~</v>
      </c>
      <c r="D201" s="79" t="str">
        <f>IF('Belegliste Träger'!D201=0,"~",'Belegliste Träger'!D201)</f>
        <v>~</v>
      </c>
      <c r="E201" s="127" t="str">
        <f>IF('Belegliste Träger'!E201=0,"~",'Belegliste Träger'!E201)</f>
        <v>~</v>
      </c>
      <c r="F201" s="109" t="str">
        <f>IF('Belegliste Träger'!F201=0,"~",'Belegliste Träger'!F201)</f>
        <v>~</v>
      </c>
      <c r="G201" s="109" t="str">
        <f>IF('Belegliste Träger'!G201=0,"~",'Belegliste Träger'!G201)</f>
        <v>~</v>
      </c>
      <c r="H201" s="79" t="str">
        <f>IF('Belegliste Träger'!H201=0,"~",'Belegliste Träger'!H201)</f>
        <v>~</v>
      </c>
      <c r="I201" s="79" t="str">
        <f>IF('Belegliste Träger'!I201=0,"~",'Belegliste Träger'!I201)</f>
        <v>~</v>
      </c>
      <c r="J201" s="249" t="str">
        <f>IF('Belegliste Träger'!J201="","~",'Belegliste Träger'!J201)</f>
        <v>~</v>
      </c>
      <c r="K201" s="249" t="str">
        <f>IF('Belegliste Träger'!K201="","~",'Belegliste Träger'!K201)</f>
        <v>~</v>
      </c>
      <c r="L201" s="816" t="str">
        <f>IF('Belegliste Träger'!L201=0,"~",'Belegliste Träger'!L201)</f>
        <v>~</v>
      </c>
      <c r="M201" s="79" t="str">
        <f>IF('Belegliste Träger'!M201=0,"~",'Belegliste Träger'!M201)</f>
        <v>~</v>
      </c>
      <c r="N201" s="79" t="str">
        <f>IF('Belegliste Träger'!N201=0,"~",'Belegliste Träger'!N201)</f>
        <v>~</v>
      </c>
      <c r="O201" s="79" t="str">
        <f>IF('Belegliste Träger'!O201=0,"~",'Belegliste Träger'!O201)</f>
        <v>~</v>
      </c>
      <c r="P201" s="247"/>
      <c r="Q201" s="244"/>
      <c r="R201" s="108"/>
      <c r="S201" s="287"/>
      <c r="T201" s="248">
        <f t="shared" si="2"/>
        <v>0</v>
      </c>
      <c r="U201" s="246"/>
      <c r="V201" s="244"/>
      <c r="W201" s="244" t="s">
        <v>50</v>
      </c>
      <c r="X201" s="108"/>
      <c r="Y201" s="108"/>
      <c r="Z201" s="244"/>
    </row>
    <row r="202" spans="1:26" s="106" customFormat="1" ht="30" customHeight="1" x14ac:dyDescent="0.3">
      <c r="A202" s="79" t="str">
        <f>'Belegliste Träger'!A202</f>
        <v/>
      </c>
      <c r="B202" s="210" t="str">
        <f>IF('Belegliste Träger'!B202=0,"-",'Belegliste Träger'!B202)</f>
        <v/>
      </c>
      <c r="C202" s="209" t="str">
        <f>IF('Belegliste Träger'!C202=0,"~",'Belegliste Träger'!C202)</f>
        <v>~</v>
      </c>
      <c r="D202" s="79" t="str">
        <f>IF('Belegliste Träger'!D202=0,"~",'Belegliste Träger'!D202)</f>
        <v>~</v>
      </c>
      <c r="E202" s="127" t="str">
        <f>IF('Belegliste Träger'!E202=0,"~",'Belegliste Träger'!E202)</f>
        <v>~</v>
      </c>
      <c r="F202" s="109" t="str">
        <f>IF('Belegliste Träger'!F202=0,"~",'Belegliste Träger'!F202)</f>
        <v>~</v>
      </c>
      <c r="G202" s="109" t="str">
        <f>IF('Belegliste Träger'!G202=0,"~",'Belegliste Träger'!G202)</f>
        <v>~</v>
      </c>
      <c r="H202" s="79" t="str">
        <f>IF('Belegliste Träger'!H202=0,"~",'Belegliste Träger'!H202)</f>
        <v>~</v>
      </c>
      <c r="I202" s="79" t="str">
        <f>IF('Belegliste Träger'!I202=0,"~",'Belegliste Träger'!I202)</f>
        <v>~</v>
      </c>
      <c r="J202" s="249" t="str">
        <f>IF('Belegliste Träger'!J202="","~",'Belegliste Träger'!J202)</f>
        <v>~</v>
      </c>
      <c r="K202" s="249" t="str">
        <f>IF('Belegliste Träger'!K202="","~",'Belegliste Träger'!K202)</f>
        <v>~</v>
      </c>
      <c r="L202" s="816" t="str">
        <f>IF('Belegliste Träger'!L202=0,"~",'Belegliste Träger'!L202)</f>
        <v>~</v>
      </c>
      <c r="M202" s="79" t="str">
        <f>IF('Belegliste Träger'!M202=0,"~",'Belegliste Träger'!M202)</f>
        <v>~</v>
      </c>
      <c r="N202" s="79" t="str">
        <f>IF('Belegliste Träger'!N202=0,"~",'Belegliste Träger'!N202)</f>
        <v>~</v>
      </c>
      <c r="O202" s="79" t="str">
        <f>IF('Belegliste Träger'!O202=0,"~",'Belegliste Träger'!O202)</f>
        <v>~</v>
      </c>
      <c r="P202" s="247"/>
      <c r="Q202" s="244"/>
      <c r="R202" s="108"/>
      <c r="S202" s="287"/>
      <c r="T202" s="248">
        <f t="shared" si="2"/>
        <v>0</v>
      </c>
      <c r="U202" s="246"/>
      <c r="V202" s="244"/>
      <c r="W202" s="244" t="s">
        <v>50</v>
      </c>
      <c r="X202" s="108"/>
      <c r="Y202" s="108"/>
      <c r="Z202" s="244"/>
    </row>
    <row r="203" spans="1:26" s="106" customFormat="1" ht="30" customHeight="1" x14ac:dyDescent="0.3">
      <c r="A203" s="79" t="str">
        <f>'Belegliste Träger'!A203</f>
        <v/>
      </c>
      <c r="B203" s="210" t="str">
        <f>IF('Belegliste Träger'!B203=0,"-",'Belegliste Träger'!B203)</f>
        <v/>
      </c>
      <c r="C203" s="209" t="str">
        <f>IF('Belegliste Träger'!C203=0,"~",'Belegliste Träger'!C203)</f>
        <v>~</v>
      </c>
      <c r="D203" s="79" t="str">
        <f>IF('Belegliste Träger'!D203=0,"~",'Belegliste Träger'!D203)</f>
        <v>~</v>
      </c>
      <c r="E203" s="127" t="str">
        <f>IF('Belegliste Träger'!E203=0,"~",'Belegliste Träger'!E203)</f>
        <v>~</v>
      </c>
      <c r="F203" s="109" t="str">
        <f>IF('Belegliste Träger'!F203=0,"~",'Belegliste Träger'!F203)</f>
        <v>~</v>
      </c>
      <c r="G203" s="109" t="str">
        <f>IF('Belegliste Träger'!G203=0,"~",'Belegliste Träger'!G203)</f>
        <v>~</v>
      </c>
      <c r="H203" s="79" t="str">
        <f>IF('Belegliste Träger'!H203=0,"~",'Belegliste Träger'!H203)</f>
        <v>~</v>
      </c>
      <c r="I203" s="79" t="str">
        <f>IF('Belegliste Träger'!I203=0,"~",'Belegliste Träger'!I203)</f>
        <v>~</v>
      </c>
      <c r="J203" s="249" t="str">
        <f>IF('Belegliste Träger'!J203="","~",'Belegliste Träger'!J203)</f>
        <v>~</v>
      </c>
      <c r="K203" s="249" t="str">
        <f>IF('Belegliste Träger'!K203="","~",'Belegliste Träger'!K203)</f>
        <v>~</v>
      </c>
      <c r="L203" s="816" t="str">
        <f>IF('Belegliste Träger'!L203=0,"~",'Belegliste Träger'!L203)</f>
        <v>~</v>
      </c>
      <c r="M203" s="79" t="str">
        <f>IF('Belegliste Träger'!M203=0,"~",'Belegliste Träger'!M203)</f>
        <v>~</v>
      </c>
      <c r="N203" s="79" t="str">
        <f>IF('Belegliste Träger'!N203=0,"~",'Belegliste Träger'!N203)</f>
        <v>~</v>
      </c>
      <c r="O203" s="79" t="str">
        <f>IF('Belegliste Träger'!O203=0,"~",'Belegliste Träger'!O203)</f>
        <v>~</v>
      </c>
      <c r="P203" s="247"/>
      <c r="Q203" s="244"/>
      <c r="R203" s="108"/>
      <c r="S203" s="287"/>
      <c r="T203" s="248">
        <f t="shared" si="2"/>
        <v>0</v>
      </c>
      <c r="U203" s="246"/>
      <c r="V203" s="244"/>
      <c r="W203" s="244" t="s">
        <v>50</v>
      </c>
      <c r="X203" s="108"/>
      <c r="Y203" s="108"/>
      <c r="Z203" s="244"/>
    </row>
    <row r="204" spans="1:26" s="106" customFormat="1" ht="30" customHeight="1" x14ac:dyDescent="0.3">
      <c r="A204" s="79" t="str">
        <f>'Belegliste Träger'!A204</f>
        <v/>
      </c>
      <c r="B204" s="210" t="str">
        <f>IF('Belegliste Träger'!B204=0,"-",'Belegliste Träger'!B204)</f>
        <v/>
      </c>
      <c r="C204" s="209" t="str">
        <f>IF('Belegliste Träger'!C204=0,"~",'Belegliste Träger'!C204)</f>
        <v>~</v>
      </c>
      <c r="D204" s="79" t="str">
        <f>IF('Belegliste Träger'!D204=0,"~",'Belegliste Träger'!D204)</f>
        <v>~</v>
      </c>
      <c r="E204" s="127" t="str">
        <f>IF('Belegliste Träger'!E204=0,"~",'Belegliste Träger'!E204)</f>
        <v>~</v>
      </c>
      <c r="F204" s="109" t="str">
        <f>IF('Belegliste Träger'!F204=0,"~",'Belegliste Träger'!F204)</f>
        <v>~</v>
      </c>
      <c r="G204" s="109" t="str">
        <f>IF('Belegliste Träger'!G204=0,"~",'Belegliste Träger'!G204)</f>
        <v>~</v>
      </c>
      <c r="H204" s="79" t="str">
        <f>IF('Belegliste Träger'!H204=0,"~",'Belegliste Träger'!H204)</f>
        <v>~</v>
      </c>
      <c r="I204" s="79" t="str">
        <f>IF('Belegliste Träger'!I204=0,"~",'Belegliste Träger'!I204)</f>
        <v>~</v>
      </c>
      <c r="J204" s="249" t="str">
        <f>IF('Belegliste Träger'!J204="","~",'Belegliste Träger'!J204)</f>
        <v>~</v>
      </c>
      <c r="K204" s="249" t="str">
        <f>IF('Belegliste Träger'!K204="","~",'Belegliste Träger'!K204)</f>
        <v>~</v>
      </c>
      <c r="L204" s="816" t="str">
        <f>IF('Belegliste Träger'!L204=0,"~",'Belegliste Träger'!L204)</f>
        <v>~</v>
      </c>
      <c r="M204" s="79" t="str">
        <f>IF('Belegliste Träger'!M204=0,"~",'Belegliste Träger'!M204)</f>
        <v>~</v>
      </c>
      <c r="N204" s="79" t="str">
        <f>IF('Belegliste Träger'!N204=0,"~",'Belegliste Träger'!N204)</f>
        <v>~</v>
      </c>
      <c r="O204" s="79" t="str">
        <f>IF('Belegliste Träger'!O204=0,"~",'Belegliste Träger'!O204)</f>
        <v>~</v>
      </c>
      <c r="P204" s="247"/>
      <c r="Q204" s="244"/>
      <c r="R204" s="108"/>
      <c r="S204" s="287"/>
      <c r="T204" s="248">
        <f t="shared" ref="T204:T267" si="3">IF(R204&lt;&gt;"",K204-S204,0)</f>
        <v>0</v>
      </c>
      <c r="U204" s="246"/>
      <c r="V204" s="244"/>
      <c r="W204" s="244" t="s">
        <v>50</v>
      </c>
      <c r="X204" s="108"/>
      <c r="Y204" s="108"/>
      <c r="Z204" s="244"/>
    </row>
    <row r="205" spans="1:26" s="106" customFormat="1" ht="30" customHeight="1" x14ac:dyDescent="0.3">
      <c r="A205" s="79" t="str">
        <f>'Belegliste Träger'!A205</f>
        <v/>
      </c>
      <c r="B205" s="210" t="str">
        <f>IF('Belegliste Träger'!B205=0,"-",'Belegliste Träger'!B205)</f>
        <v/>
      </c>
      <c r="C205" s="209" t="str">
        <f>IF('Belegliste Träger'!C205=0,"~",'Belegliste Träger'!C205)</f>
        <v>~</v>
      </c>
      <c r="D205" s="79" t="str">
        <f>IF('Belegliste Träger'!D205=0,"~",'Belegliste Träger'!D205)</f>
        <v>~</v>
      </c>
      <c r="E205" s="127" t="str">
        <f>IF('Belegliste Träger'!E205=0,"~",'Belegliste Träger'!E205)</f>
        <v>~</v>
      </c>
      <c r="F205" s="109" t="str">
        <f>IF('Belegliste Träger'!F205=0,"~",'Belegliste Träger'!F205)</f>
        <v>~</v>
      </c>
      <c r="G205" s="109" t="str">
        <f>IF('Belegliste Träger'!G205=0,"~",'Belegliste Träger'!G205)</f>
        <v>~</v>
      </c>
      <c r="H205" s="79" t="str">
        <f>IF('Belegliste Träger'!H205=0,"~",'Belegliste Träger'!H205)</f>
        <v>~</v>
      </c>
      <c r="I205" s="79" t="str">
        <f>IF('Belegliste Träger'!I205=0,"~",'Belegliste Träger'!I205)</f>
        <v>~</v>
      </c>
      <c r="J205" s="249" t="str">
        <f>IF('Belegliste Träger'!J205="","~",'Belegliste Träger'!J205)</f>
        <v>~</v>
      </c>
      <c r="K205" s="249" t="str">
        <f>IF('Belegliste Träger'!K205="","~",'Belegliste Träger'!K205)</f>
        <v>~</v>
      </c>
      <c r="L205" s="816" t="str">
        <f>IF('Belegliste Träger'!L205=0,"~",'Belegliste Träger'!L205)</f>
        <v>~</v>
      </c>
      <c r="M205" s="79" t="str">
        <f>IF('Belegliste Träger'!M205=0,"~",'Belegliste Träger'!M205)</f>
        <v>~</v>
      </c>
      <c r="N205" s="79" t="str">
        <f>IF('Belegliste Träger'!N205=0,"~",'Belegliste Träger'!N205)</f>
        <v>~</v>
      </c>
      <c r="O205" s="79" t="str">
        <f>IF('Belegliste Träger'!O205=0,"~",'Belegliste Träger'!O205)</f>
        <v>~</v>
      </c>
      <c r="P205" s="247"/>
      <c r="Q205" s="244"/>
      <c r="R205" s="108"/>
      <c r="S205" s="287"/>
      <c r="T205" s="248">
        <f t="shared" si="3"/>
        <v>0</v>
      </c>
      <c r="U205" s="246"/>
      <c r="V205" s="244"/>
      <c r="W205" s="244" t="s">
        <v>50</v>
      </c>
      <c r="X205" s="108"/>
      <c r="Y205" s="108"/>
      <c r="Z205" s="244"/>
    </row>
    <row r="206" spans="1:26" s="106" customFormat="1" ht="30" customHeight="1" x14ac:dyDescent="0.3">
      <c r="A206" s="79" t="str">
        <f>'Belegliste Träger'!A206</f>
        <v/>
      </c>
      <c r="B206" s="210" t="str">
        <f>IF('Belegliste Träger'!B206=0,"-",'Belegliste Träger'!B206)</f>
        <v/>
      </c>
      <c r="C206" s="209" t="str">
        <f>IF('Belegliste Träger'!C206=0,"~",'Belegliste Träger'!C206)</f>
        <v>~</v>
      </c>
      <c r="D206" s="79" t="str">
        <f>IF('Belegliste Träger'!D206=0,"~",'Belegliste Träger'!D206)</f>
        <v>~</v>
      </c>
      <c r="E206" s="127" t="str">
        <f>IF('Belegliste Träger'!E206=0,"~",'Belegliste Träger'!E206)</f>
        <v>~</v>
      </c>
      <c r="F206" s="109" t="str">
        <f>IF('Belegliste Träger'!F206=0,"~",'Belegliste Träger'!F206)</f>
        <v>~</v>
      </c>
      <c r="G206" s="109" t="str">
        <f>IF('Belegliste Träger'!G206=0,"~",'Belegliste Träger'!G206)</f>
        <v>~</v>
      </c>
      <c r="H206" s="79" t="str">
        <f>IF('Belegliste Träger'!H206=0,"~",'Belegliste Träger'!H206)</f>
        <v>~</v>
      </c>
      <c r="I206" s="79" t="str">
        <f>IF('Belegliste Träger'!I206=0,"~",'Belegliste Träger'!I206)</f>
        <v>~</v>
      </c>
      <c r="J206" s="249" t="str">
        <f>IF('Belegliste Träger'!J206="","~",'Belegliste Träger'!J206)</f>
        <v>~</v>
      </c>
      <c r="K206" s="249" t="str">
        <f>IF('Belegliste Träger'!K206="","~",'Belegliste Träger'!K206)</f>
        <v>~</v>
      </c>
      <c r="L206" s="816" t="str">
        <f>IF('Belegliste Träger'!L206=0,"~",'Belegliste Träger'!L206)</f>
        <v>~</v>
      </c>
      <c r="M206" s="79" t="str">
        <f>IF('Belegliste Träger'!M206=0,"~",'Belegliste Träger'!M206)</f>
        <v>~</v>
      </c>
      <c r="N206" s="79" t="str">
        <f>IF('Belegliste Träger'!N206=0,"~",'Belegliste Träger'!N206)</f>
        <v>~</v>
      </c>
      <c r="O206" s="79" t="str">
        <f>IF('Belegliste Träger'!O206=0,"~",'Belegliste Träger'!O206)</f>
        <v>~</v>
      </c>
      <c r="P206" s="247"/>
      <c r="Q206" s="244"/>
      <c r="R206" s="108"/>
      <c r="S206" s="287"/>
      <c r="T206" s="248">
        <f t="shared" si="3"/>
        <v>0</v>
      </c>
      <c r="U206" s="246"/>
      <c r="V206" s="244"/>
      <c r="W206" s="244" t="s">
        <v>50</v>
      </c>
      <c r="X206" s="108"/>
      <c r="Y206" s="108"/>
      <c r="Z206" s="244"/>
    </row>
    <row r="207" spans="1:26" s="106" customFormat="1" ht="30" customHeight="1" x14ac:dyDescent="0.3">
      <c r="A207" s="79" t="str">
        <f>'Belegliste Träger'!A207</f>
        <v/>
      </c>
      <c r="B207" s="210" t="str">
        <f>IF('Belegliste Träger'!B207=0,"-",'Belegliste Träger'!B207)</f>
        <v/>
      </c>
      <c r="C207" s="209" t="str">
        <f>IF('Belegliste Träger'!C207=0,"~",'Belegliste Träger'!C207)</f>
        <v>~</v>
      </c>
      <c r="D207" s="79" t="str">
        <f>IF('Belegliste Träger'!D207=0,"~",'Belegliste Träger'!D207)</f>
        <v>~</v>
      </c>
      <c r="E207" s="127" t="str">
        <f>IF('Belegliste Träger'!E207=0,"~",'Belegliste Träger'!E207)</f>
        <v>~</v>
      </c>
      <c r="F207" s="109" t="str">
        <f>IF('Belegliste Träger'!F207=0,"~",'Belegliste Träger'!F207)</f>
        <v>~</v>
      </c>
      <c r="G207" s="109" t="str">
        <f>IF('Belegliste Träger'!G207=0,"~",'Belegliste Träger'!G207)</f>
        <v>~</v>
      </c>
      <c r="H207" s="79" t="str">
        <f>IF('Belegliste Träger'!H207=0,"~",'Belegliste Träger'!H207)</f>
        <v>~</v>
      </c>
      <c r="I207" s="79" t="str">
        <f>IF('Belegliste Träger'!I207=0,"~",'Belegliste Träger'!I207)</f>
        <v>~</v>
      </c>
      <c r="J207" s="249" t="str">
        <f>IF('Belegliste Träger'!J207="","~",'Belegliste Träger'!J207)</f>
        <v>~</v>
      </c>
      <c r="K207" s="249" t="str">
        <f>IF('Belegliste Träger'!K207="","~",'Belegliste Träger'!K207)</f>
        <v>~</v>
      </c>
      <c r="L207" s="816" t="str">
        <f>IF('Belegliste Träger'!L207=0,"~",'Belegliste Träger'!L207)</f>
        <v>~</v>
      </c>
      <c r="M207" s="79" t="str">
        <f>IF('Belegliste Träger'!M207=0,"~",'Belegliste Träger'!M207)</f>
        <v>~</v>
      </c>
      <c r="N207" s="79" t="str">
        <f>IF('Belegliste Träger'!N207=0,"~",'Belegliste Träger'!N207)</f>
        <v>~</v>
      </c>
      <c r="O207" s="79" t="str">
        <f>IF('Belegliste Träger'!O207=0,"~",'Belegliste Träger'!O207)</f>
        <v>~</v>
      </c>
      <c r="P207" s="247"/>
      <c r="Q207" s="244"/>
      <c r="R207" s="108"/>
      <c r="S207" s="287"/>
      <c r="T207" s="248">
        <f t="shared" si="3"/>
        <v>0</v>
      </c>
      <c r="U207" s="246"/>
      <c r="V207" s="244"/>
      <c r="W207" s="244" t="s">
        <v>50</v>
      </c>
      <c r="X207" s="108"/>
      <c r="Y207" s="108"/>
      <c r="Z207" s="244"/>
    </row>
    <row r="208" spans="1:26" s="106" customFormat="1" ht="30" customHeight="1" x14ac:dyDescent="0.3">
      <c r="A208" s="79" t="str">
        <f>'Belegliste Träger'!A208</f>
        <v/>
      </c>
      <c r="B208" s="210" t="str">
        <f>IF('Belegliste Träger'!B208=0,"-",'Belegliste Träger'!B208)</f>
        <v/>
      </c>
      <c r="C208" s="209" t="str">
        <f>IF('Belegliste Träger'!C208=0,"~",'Belegliste Träger'!C208)</f>
        <v>~</v>
      </c>
      <c r="D208" s="79" t="str">
        <f>IF('Belegliste Träger'!D208=0,"~",'Belegliste Träger'!D208)</f>
        <v>~</v>
      </c>
      <c r="E208" s="127" t="str">
        <f>IF('Belegliste Träger'!E208=0,"~",'Belegliste Träger'!E208)</f>
        <v>~</v>
      </c>
      <c r="F208" s="109" t="str">
        <f>IF('Belegliste Träger'!F208=0,"~",'Belegliste Träger'!F208)</f>
        <v>~</v>
      </c>
      <c r="G208" s="109" t="str">
        <f>IF('Belegliste Träger'!G208=0,"~",'Belegliste Träger'!G208)</f>
        <v>~</v>
      </c>
      <c r="H208" s="79" t="str">
        <f>IF('Belegliste Träger'!H208=0,"~",'Belegliste Träger'!H208)</f>
        <v>~</v>
      </c>
      <c r="I208" s="79" t="str">
        <f>IF('Belegliste Träger'!I208=0,"~",'Belegliste Träger'!I208)</f>
        <v>~</v>
      </c>
      <c r="J208" s="249" t="str">
        <f>IF('Belegliste Träger'!J208="","~",'Belegliste Träger'!J208)</f>
        <v>~</v>
      </c>
      <c r="K208" s="249" t="str">
        <f>IF('Belegliste Träger'!K208="","~",'Belegliste Träger'!K208)</f>
        <v>~</v>
      </c>
      <c r="L208" s="816" t="str">
        <f>IF('Belegliste Träger'!L208=0,"~",'Belegliste Träger'!L208)</f>
        <v>~</v>
      </c>
      <c r="M208" s="79" t="str">
        <f>IF('Belegliste Träger'!M208=0,"~",'Belegliste Träger'!M208)</f>
        <v>~</v>
      </c>
      <c r="N208" s="79" t="str">
        <f>IF('Belegliste Träger'!N208=0,"~",'Belegliste Träger'!N208)</f>
        <v>~</v>
      </c>
      <c r="O208" s="79" t="str">
        <f>IF('Belegliste Träger'!O208=0,"~",'Belegliste Träger'!O208)</f>
        <v>~</v>
      </c>
      <c r="P208" s="247"/>
      <c r="Q208" s="244"/>
      <c r="R208" s="108"/>
      <c r="S208" s="287"/>
      <c r="T208" s="248">
        <f t="shared" si="3"/>
        <v>0</v>
      </c>
      <c r="U208" s="246"/>
      <c r="V208" s="244"/>
      <c r="W208" s="244" t="s">
        <v>50</v>
      </c>
      <c r="X208" s="108"/>
      <c r="Y208" s="108"/>
      <c r="Z208" s="244"/>
    </row>
    <row r="209" spans="1:26" s="106" customFormat="1" ht="30" customHeight="1" x14ac:dyDescent="0.3">
      <c r="A209" s="79" t="str">
        <f>'Belegliste Träger'!A209</f>
        <v/>
      </c>
      <c r="B209" s="210" t="str">
        <f>IF('Belegliste Träger'!B209=0,"-",'Belegliste Träger'!B209)</f>
        <v/>
      </c>
      <c r="C209" s="209" t="str">
        <f>IF('Belegliste Träger'!C209=0,"~",'Belegliste Träger'!C209)</f>
        <v>~</v>
      </c>
      <c r="D209" s="79" t="str">
        <f>IF('Belegliste Träger'!D209=0,"~",'Belegliste Träger'!D209)</f>
        <v>~</v>
      </c>
      <c r="E209" s="127" t="str">
        <f>IF('Belegliste Träger'!E209=0,"~",'Belegliste Träger'!E209)</f>
        <v>~</v>
      </c>
      <c r="F209" s="109" t="str">
        <f>IF('Belegliste Träger'!F209=0,"~",'Belegliste Träger'!F209)</f>
        <v>~</v>
      </c>
      <c r="G209" s="109" t="str">
        <f>IF('Belegliste Träger'!G209=0,"~",'Belegliste Träger'!G209)</f>
        <v>~</v>
      </c>
      <c r="H209" s="79" t="str">
        <f>IF('Belegliste Träger'!H209=0,"~",'Belegliste Träger'!H209)</f>
        <v>~</v>
      </c>
      <c r="I209" s="79" t="str">
        <f>IF('Belegliste Träger'!I209=0,"~",'Belegliste Träger'!I209)</f>
        <v>~</v>
      </c>
      <c r="J209" s="249" t="str">
        <f>IF('Belegliste Träger'!J209="","~",'Belegliste Träger'!J209)</f>
        <v>~</v>
      </c>
      <c r="K209" s="249" t="str">
        <f>IF('Belegliste Träger'!K209="","~",'Belegliste Träger'!K209)</f>
        <v>~</v>
      </c>
      <c r="L209" s="816" t="str">
        <f>IF('Belegliste Träger'!L209=0,"~",'Belegliste Träger'!L209)</f>
        <v>~</v>
      </c>
      <c r="M209" s="79" t="str">
        <f>IF('Belegliste Träger'!M209=0,"~",'Belegliste Träger'!M209)</f>
        <v>~</v>
      </c>
      <c r="N209" s="79" t="str">
        <f>IF('Belegliste Träger'!N209=0,"~",'Belegliste Träger'!N209)</f>
        <v>~</v>
      </c>
      <c r="O209" s="79" t="str">
        <f>IF('Belegliste Träger'!O209=0,"~",'Belegliste Träger'!O209)</f>
        <v>~</v>
      </c>
      <c r="P209" s="247"/>
      <c r="Q209" s="244"/>
      <c r="R209" s="108"/>
      <c r="S209" s="287"/>
      <c r="T209" s="248">
        <f t="shared" si="3"/>
        <v>0</v>
      </c>
      <c r="U209" s="246"/>
      <c r="V209" s="244"/>
      <c r="W209" s="244" t="s">
        <v>50</v>
      </c>
      <c r="X209" s="108"/>
      <c r="Y209" s="108"/>
      <c r="Z209" s="244"/>
    </row>
    <row r="210" spans="1:26" s="106" customFormat="1" ht="30" customHeight="1" x14ac:dyDescent="0.3">
      <c r="A210" s="79" t="str">
        <f>'Belegliste Träger'!A210</f>
        <v/>
      </c>
      <c r="B210" s="210" t="str">
        <f>IF('Belegliste Träger'!B210=0,"-",'Belegliste Träger'!B210)</f>
        <v/>
      </c>
      <c r="C210" s="209" t="str">
        <f>IF('Belegliste Träger'!C210=0,"~",'Belegliste Träger'!C210)</f>
        <v>~</v>
      </c>
      <c r="D210" s="79" t="str">
        <f>IF('Belegliste Träger'!D210=0,"~",'Belegliste Träger'!D210)</f>
        <v>~</v>
      </c>
      <c r="E210" s="127" t="str">
        <f>IF('Belegliste Träger'!E210=0,"~",'Belegliste Träger'!E210)</f>
        <v>~</v>
      </c>
      <c r="F210" s="109" t="str">
        <f>IF('Belegliste Träger'!F210=0,"~",'Belegliste Träger'!F210)</f>
        <v>~</v>
      </c>
      <c r="G210" s="109" t="str">
        <f>IF('Belegliste Träger'!G210=0,"~",'Belegliste Träger'!G210)</f>
        <v>~</v>
      </c>
      <c r="H210" s="79" t="str">
        <f>IF('Belegliste Träger'!H210=0,"~",'Belegliste Träger'!H210)</f>
        <v>~</v>
      </c>
      <c r="I210" s="79" t="str">
        <f>IF('Belegliste Träger'!I210=0,"~",'Belegliste Träger'!I210)</f>
        <v>~</v>
      </c>
      <c r="J210" s="249" t="str">
        <f>IF('Belegliste Träger'!J210="","~",'Belegliste Träger'!J210)</f>
        <v>~</v>
      </c>
      <c r="K210" s="249" t="str">
        <f>IF('Belegliste Träger'!K210="","~",'Belegliste Träger'!K210)</f>
        <v>~</v>
      </c>
      <c r="L210" s="816" t="str">
        <f>IF('Belegliste Träger'!L210=0,"~",'Belegliste Träger'!L210)</f>
        <v>~</v>
      </c>
      <c r="M210" s="79" t="str">
        <f>IF('Belegliste Träger'!M210=0,"~",'Belegliste Träger'!M210)</f>
        <v>~</v>
      </c>
      <c r="N210" s="79" t="str">
        <f>IF('Belegliste Träger'!N210=0,"~",'Belegliste Träger'!N210)</f>
        <v>~</v>
      </c>
      <c r="O210" s="79" t="str">
        <f>IF('Belegliste Träger'!O210=0,"~",'Belegliste Träger'!O210)</f>
        <v>~</v>
      </c>
      <c r="P210" s="247"/>
      <c r="Q210" s="244"/>
      <c r="R210" s="108"/>
      <c r="S210" s="287"/>
      <c r="T210" s="248">
        <f t="shared" si="3"/>
        <v>0</v>
      </c>
      <c r="U210" s="246"/>
      <c r="V210" s="244"/>
      <c r="W210" s="244" t="s">
        <v>50</v>
      </c>
      <c r="X210" s="108"/>
      <c r="Y210" s="108"/>
      <c r="Z210" s="244"/>
    </row>
    <row r="211" spans="1:26" ht="30" customHeight="1" x14ac:dyDescent="0.25">
      <c r="A211" s="79" t="str">
        <f>'Belegliste Träger'!A211</f>
        <v/>
      </c>
      <c r="B211" s="210" t="str">
        <f>IF('Belegliste Träger'!B211=0,"-",'Belegliste Träger'!B211)</f>
        <v/>
      </c>
      <c r="C211" s="209" t="str">
        <f>IF('Belegliste Träger'!C211=0,"~",'Belegliste Träger'!C211)</f>
        <v>~</v>
      </c>
      <c r="D211" s="79" t="str">
        <f>IF('Belegliste Träger'!D211=0,"~",'Belegliste Träger'!D211)</f>
        <v>~</v>
      </c>
      <c r="E211" s="127" t="str">
        <f>IF('Belegliste Träger'!E211=0,"~",'Belegliste Träger'!E211)</f>
        <v>~</v>
      </c>
      <c r="F211" s="109" t="str">
        <f>IF('Belegliste Träger'!F211=0,"~",'Belegliste Träger'!F211)</f>
        <v>~</v>
      </c>
      <c r="G211" s="109" t="str">
        <f>IF('Belegliste Träger'!G211=0,"~",'Belegliste Träger'!G211)</f>
        <v>~</v>
      </c>
      <c r="H211" s="79" t="str">
        <f>IF('Belegliste Träger'!H211=0,"~",'Belegliste Träger'!H211)</f>
        <v>~</v>
      </c>
      <c r="I211" s="79" t="str">
        <f>IF('Belegliste Träger'!I211=0,"~",'Belegliste Träger'!I211)</f>
        <v>~</v>
      </c>
      <c r="J211" s="249" t="str">
        <f>IF('Belegliste Träger'!J211="","~",'Belegliste Träger'!J211)</f>
        <v>~</v>
      </c>
      <c r="K211" s="249" t="str">
        <f>IF('Belegliste Träger'!K211="","~",'Belegliste Träger'!K211)</f>
        <v>~</v>
      </c>
      <c r="L211" s="816" t="str">
        <f>IF('Belegliste Träger'!L211=0,"~",'Belegliste Träger'!L211)</f>
        <v>~</v>
      </c>
      <c r="M211" s="79" t="str">
        <f>IF('Belegliste Träger'!M211=0,"~",'Belegliste Träger'!M211)</f>
        <v>~</v>
      </c>
      <c r="N211" s="79" t="str">
        <f>IF('Belegliste Träger'!N211=0,"~",'Belegliste Träger'!N211)</f>
        <v>~</v>
      </c>
      <c r="O211" s="79" t="str">
        <f>IF('Belegliste Träger'!O211=0,"~",'Belegliste Träger'!O211)</f>
        <v>~</v>
      </c>
      <c r="P211" s="247"/>
      <c r="Q211" s="244"/>
      <c r="R211" s="108"/>
      <c r="S211" s="287"/>
      <c r="T211" s="248">
        <f t="shared" si="3"/>
        <v>0</v>
      </c>
      <c r="U211" s="246"/>
      <c r="V211" s="244"/>
      <c r="W211" s="244" t="s">
        <v>50</v>
      </c>
      <c r="X211" s="108"/>
      <c r="Y211" s="108"/>
      <c r="Z211" s="244"/>
    </row>
    <row r="212" spans="1:26" ht="30" customHeight="1" x14ac:dyDescent="0.25">
      <c r="A212" s="79" t="str">
        <f>'Belegliste Träger'!A212</f>
        <v/>
      </c>
      <c r="B212" s="210" t="str">
        <f>IF('Belegliste Träger'!B212=0,"-",'Belegliste Träger'!B212)</f>
        <v/>
      </c>
      <c r="C212" s="209" t="str">
        <f>IF('Belegliste Träger'!C212=0,"~",'Belegliste Träger'!C212)</f>
        <v>~</v>
      </c>
      <c r="D212" s="79" t="str">
        <f>IF('Belegliste Träger'!D212=0,"~",'Belegliste Träger'!D212)</f>
        <v>~</v>
      </c>
      <c r="E212" s="127" t="str">
        <f>IF('Belegliste Träger'!E212=0,"~",'Belegliste Träger'!E212)</f>
        <v>~</v>
      </c>
      <c r="F212" s="109" t="str">
        <f>IF('Belegliste Träger'!F212=0,"~",'Belegliste Träger'!F212)</f>
        <v>~</v>
      </c>
      <c r="G212" s="109" t="str">
        <f>IF('Belegliste Träger'!G212=0,"~",'Belegliste Träger'!G212)</f>
        <v>~</v>
      </c>
      <c r="H212" s="79" t="str">
        <f>IF('Belegliste Träger'!H212=0,"~",'Belegliste Träger'!H212)</f>
        <v>~</v>
      </c>
      <c r="I212" s="79" t="str">
        <f>IF('Belegliste Träger'!I212=0,"~",'Belegliste Träger'!I212)</f>
        <v>~</v>
      </c>
      <c r="J212" s="249" t="str">
        <f>IF('Belegliste Träger'!J212="","~",'Belegliste Träger'!J212)</f>
        <v>~</v>
      </c>
      <c r="K212" s="249" t="str">
        <f>IF('Belegliste Träger'!K212="","~",'Belegliste Träger'!K212)</f>
        <v>~</v>
      </c>
      <c r="L212" s="816" t="str">
        <f>IF('Belegliste Träger'!L212=0,"~",'Belegliste Träger'!L212)</f>
        <v>~</v>
      </c>
      <c r="M212" s="79" t="str">
        <f>IF('Belegliste Träger'!M212=0,"~",'Belegliste Träger'!M212)</f>
        <v>~</v>
      </c>
      <c r="N212" s="79" t="str">
        <f>IF('Belegliste Träger'!N212=0,"~",'Belegliste Träger'!N212)</f>
        <v>~</v>
      </c>
      <c r="O212" s="79" t="str">
        <f>IF('Belegliste Träger'!O212=0,"~",'Belegliste Träger'!O212)</f>
        <v>~</v>
      </c>
      <c r="P212" s="247"/>
      <c r="Q212" s="244"/>
      <c r="R212" s="108"/>
      <c r="S212" s="287"/>
      <c r="T212" s="248">
        <f t="shared" si="3"/>
        <v>0</v>
      </c>
      <c r="U212" s="246"/>
      <c r="V212" s="244"/>
      <c r="W212" s="244" t="s">
        <v>50</v>
      </c>
      <c r="X212" s="108"/>
      <c r="Y212" s="108"/>
      <c r="Z212" s="244"/>
    </row>
    <row r="213" spans="1:26" ht="30" customHeight="1" x14ac:dyDescent="0.25">
      <c r="A213" s="79" t="str">
        <f>'Belegliste Träger'!A213</f>
        <v/>
      </c>
      <c r="B213" s="210" t="str">
        <f>IF('Belegliste Träger'!B213=0,"-",'Belegliste Träger'!B213)</f>
        <v/>
      </c>
      <c r="C213" s="209" t="str">
        <f>IF('Belegliste Träger'!C213=0,"~",'Belegliste Träger'!C213)</f>
        <v>~</v>
      </c>
      <c r="D213" s="79" t="str">
        <f>IF('Belegliste Träger'!D213=0,"~",'Belegliste Träger'!D213)</f>
        <v>~</v>
      </c>
      <c r="E213" s="127" t="str">
        <f>IF('Belegliste Träger'!E213=0,"~",'Belegliste Träger'!E213)</f>
        <v>~</v>
      </c>
      <c r="F213" s="109" t="str">
        <f>IF('Belegliste Träger'!F213=0,"~",'Belegliste Träger'!F213)</f>
        <v>~</v>
      </c>
      <c r="G213" s="109" t="str">
        <f>IF('Belegliste Träger'!G213=0,"~",'Belegliste Träger'!G213)</f>
        <v>~</v>
      </c>
      <c r="H213" s="79" t="str">
        <f>IF('Belegliste Träger'!H213=0,"~",'Belegliste Träger'!H213)</f>
        <v>~</v>
      </c>
      <c r="I213" s="79" t="str">
        <f>IF('Belegliste Träger'!I213=0,"~",'Belegliste Träger'!I213)</f>
        <v>~</v>
      </c>
      <c r="J213" s="249" t="str">
        <f>IF('Belegliste Träger'!J213="","~",'Belegliste Träger'!J213)</f>
        <v>~</v>
      </c>
      <c r="K213" s="249" t="str">
        <f>IF('Belegliste Träger'!K213="","~",'Belegliste Träger'!K213)</f>
        <v>~</v>
      </c>
      <c r="L213" s="816" t="str">
        <f>IF('Belegliste Träger'!L213=0,"~",'Belegliste Träger'!L213)</f>
        <v>~</v>
      </c>
      <c r="M213" s="79" t="str">
        <f>IF('Belegliste Träger'!M213=0,"~",'Belegliste Träger'!M213)</f>
        <v>~</v>
      </c>
      <c r="N213" s="79" t="str">
        <f>IF('Belegliste Träger'!N213=0,"~",'Belegliste Träger'!N213)</f>
        <v>~</v>
      </c>
      <c r="O213" s="79" t="str">
        <f>IF('Belegliste Träger'!O213=0,"~",'Belegliste Träger'!O213)</f>
        <v>~</v>
      </c>
      <c r="P213" s="247"/>
      <c r="Q213" s="244"/>
      <c r="R213" s="108"/>
      <c r="S213" s="287"/>
      <c r="T213" s="248">
        <f t="shared" si="3"/>
        <v>0</v>
      </c>
      <c r="U213" s="246"/>
      <c r="V213" s="244"/>
      <c r="W213" s="244" t="s">
        <v>50</v>
      </c>
      <c r="X213" s="108"/>
      <c r="Y213" s="108"/>
      <c r="Z213" s="244"/>
    </row>
    <row r="214" spans="1:26" ht="30" customHeight="1" x14ac:dyDescent="0.25">
      <c r="A214" s="79" t="str">
        <f>'Belegliste Träger'!A214</f>
        <v/>
      </c>
      <c r="B214" s="210" t="str">
        <f>IF('Belegliste Träger'!B214=0,"-",'Belegliste Träger'!B214)</f>
        <v/>
      </c>
      <c r="C214" s="209" t="str">
        <f>IF('Belegliste Träger'!C214=0,"~",'Belegliste Träger'!C214)</f>
        <v>~</v>
      </c>
      <c r="D214" s="79" t="str">
        <f>IF('Belegliste Träger'!D214=0,"~",'Belegliste Träger'!D214)</f>
        <v>~</v>
      </c>
      <c r="E214" s="127" t="str">
        <f>IF('Belegliste Träger'!E214=0,"~",'Belegliste Träger'!E214)</f>
        <v>~</v>
      </c>
      <c r="F214" s="109" t="str">
        <f>IF('Belegliste Träger'!F214=0,"~",'Belegliste Träger'!F214)</f>
        <v>~</v>
      </c>
      <c r="G214" s="109" t="str">
        <f>IF('Belegliste Träger'!G214=0,"~",'Belegliste Träger'!G214)</f>
        <v>~</v>
      </c>
      <c r="H214" s="79" t="str">
        <f>IF('Belegliste Träger'!H214=0,"~",'Belegliste Träger'!H214)</f>
        <v>~</v>
      </c>
      <c r="I214" s="79" t="str">
        <f>IF('Belegliste Träger'!I214=0,"~",'Belegliste Träger'!I214)</f>
        <v>~</v>
      </c>
      <c r="J214" s="249" t="str">
        <f>IF('Belegliste Träger'!J214="","~",'Belegliste Träger'!J214)</f>
        <v>~</v>
      </c>
      <c r="K214" s="249" t="str">
        <f>IF('Belegliste Träger'!K214="","~",'Belegliste Träger'!K214)</f>
        <v>~</v>
      </c>
      <c r="L214" s="816" t="str">
        <f>IF('Belegliste Träger'!L214=0,"~",'Belegliste Träger'!L214)</f>
        <v>~</v>
      </c>
      <c r="M214" s="79" t="str">
        <f>IF('Belegliste Träger'!M214=0,"~",'Belegliste Träger'!M214)</f>
        <v>~</v>
      </c>
      <c r="N214" s="79" t="str">
        <f>IF('Belegliste Träger'!N214=0,"~",'Belegliste Träger'!N214)</f>
        <v>~</v>
      </c>
      <c r="O214" s="79" t="str">
        <f>IF('Belegliste Träger'!O214=0,"~",'Belegliste Träger'!O214)</f>
        <v>~</v>
      </c>
      <c r="P214" s="247"/>
      <c r="Q214" s="244"/>
      <c r="R214" s="108"/>
      <c r="S214" s="287"/>
      <c r="T214" s="248">
        <f t="shared" si="3"/>
        <v>0</v>
      </c>
      <c r="U214" s="246"/>
      <c r="V214" s="244"/>
      <c r="W214" s="244" t="s">
        <v>50</v>
      </c>
      <c r="X214" s="108"/>
      <c r="Y214" s="108"/>
      <c r="Z214" s="244"/>
    </row>
    <row r="215" spans="1:26" ht="30" customHeight="1" x14ac:dyDescent="0.25">
      <c r="A215" s="79" t="str">
        <f>'Belegliste Träger'!A215</f>
        <v/>
      </c>
      <c r="B215" s="210" t="str">
        <f>IF('Belegliste Träger'!B215=0,"-",'Belegliste Träger'!B215)</f>
        <v/>
      </c>
      <c r="C215" s="209" t="str">
        <f>IF('Belegliste Träger'!C215=0,"~",'Belegliste Träger'!C215)</f>
        <v>~</v>
      </c>
      <c r="D215" s="79" t="str">
        <f>IF('Belegliste Träger'!D215=0,"~",'Belegliste Träger'!D215)</f>
        <v>~</v>
      </c>
      <c r="E215" s="127" t="str">
        <f>IF('Belegliste Träger'!E215=0,"~",'Belegliste Träger'!E215)</f>
        <v>~</v>
      </c>
      <c r="F215" s="109" t="str">
        <f>IF('Belegliste Träger'!F215=0,"~",'Belegliste Träger'!F215)</f>
        <v>~</v>
      </c>
      <c r="G215" s="109" t="str">
        <f>IF('Belegliste Träger'!G215=0,"~",'Belegliste Träger'!G215)</f>
        <v>~</v>
      </c>
      <c r="H215" s="79" t="str">
        <f>IF('Belegliste Träger'!H215=0,"~",'Belegliste Träger'!H215)</f>
        <v>~</v>
      </c>
      <c r="I215" s="79" t="str">
        <f>IF('Belegliste Träger'!I215=0,"~",'Belegliste Träger'!I215)</f>
        <v>~</v>
      </c>
      <c r="J215" s="249" t="str">
        <f>IF('Belegliste Träger'!J215="","~",'Belegliste Träger'!J215)</f>
        <v>~</v>
      </c>
      <c r="K215" s="249" t="str">
        <f>IF('Belegliste Träger'!K215="","~",'Belegliste Träger'!K215)</f>
        <v>~</v>
      </c>
      <c r="L215" s="816" t="str">
        <f>IF('Belegliste Träger'!L215=0,"~",'Belegliste Träger'!L215)</f>
        <v>~</v>
      </c>
      <c r="M215" s="79" t="str">
        <f>IF('Belegliste Träger'!M215=0,"~",'Belegliste Träger'!M215)</f>
        <v>~</v>
      </c>
      <c r="N215" s="79" t="str">
        <f>IF('Belegliste Träger'!N215=0,"~",'Belegliste Träger'!N215)</f>
        <v>~</v>
      </c>
      <c r="O215" s="79" t="str">
        <f>IF('Belegliste Träger'!O215=0,"~",'Belegliste Träger'!O215)</f>
        <v>~</v>
      </c>
      <c r="P215" s="247"/>
      <c r="Q215" s="244"/>
      <c r="R215" s="108"/>
      <c r="S215" s="287"/>
      <c r="T215" s="248">
        <f t="shared" si="3"/>
        <v>0</v>
      </c>
      <c r="U215" s="246"/>
      <c r="V215" s="244"/>
      <c r="W215" s="244" t="s">
        <v>50</v>
      </c>
      <c r="X215" s="108"/>
      <c r="Y215" s="108"/>
      <c r="Z215" s="244"/>
    </row>
    <row r="216" spans="1:26" ht="30" customHeight="1" x14ac:dyDescent="0.25">
      <c r="A216" s="79" t="str">
        <f>'Belegliste Träger'!A216</f>
        <v/>
      </c>
      <c r="B216" s="210" t="str">
        <f>IF('Belegliste Träger'!B216=0,"-",'Belegliste Träger'!B216)</f>
        <v/>
      </c>
      <c r="C216" s="209" t="str">
        <f>IF('Belegliste Träger'!C216=0,"~",'Belegliste Träger'!C216)</f>
        <v>~</v>
      </c>
      <c r="D216" s="79" t="str">
        <f>IF('Belegliste Träger'!D216=0,"~",'Belegliste Träger'!D216)</f>
        <v>~</v>
      </c>
      <c r="E216" s="127" t="str">
        <f>IF('Belegliste Träger'!E216=0,"~",'Belegliste Träger'!E216)</f>
        <v>~</v>
      </c>
      <c r="F216" s="109" t="str">
        <f>IF('Belegliste Träger'!F216=0,"~",'Belegliste Träger'!F216)</f>
        <v>~</v>
      </c>
      <c r="G216" s="109" t="str">
        <f>IF('Belegliste Träger'!G216=0,"~",'Belegliste Träger'!G216)</f>
        <v>~</v>
      </c>
      <c r="H216" s="79" t="str">
        <f>IF('Belegliste Träger'!H216=0,"~",'Belegliste Träger'!H216)</f>
        <v>~</v>
      </c>
      <c r="I216" s="79" t="str">
        <f>IF('Belegliste Träger'!I216=0,"~",'Belegliste Träger'!I216)</f>
        <v>~</v>
      </c>
      <c r="J216" s="249" t="str">
        <f>IF('Belegliste Träger'!J216="","~",'Belegliste Träger'!J216)</f>
        <v>~</v>
      </c>
      <c r="K216" s="249" t="str">
        <f>IF('Belegliste Träger'!K216="","~",'Belegliste Träger'!K216)</f>
        <v>~</v>
      </c>
      <c r="L216" s="816" t="str">
        <f>IF('Belegliste Träger'!L216=0,"~",'Belegliste Träger'!L216)</f>
        <v>~</v>
      </c>
      <c r="M216" s="79" t="str">
        <f>IF('Belegliste Träger'!M216=0,"~",'Belegliste Träger'!M216)</f>
        <v>~</v>
      </c>
      <c r="N216" s="79" t="str">
        <f>IF('Belegliste Träger'!N216=0,"~",'Belegliste Träger'!N216)</f>
        <v>~</v>
      </c>
      <c r="O216" s="79" t="str">
        <f>IF('Belegliste Träger'!O216=0,"~",'Belegliste Träger'!O216)</f>
        <v>~</v>
      </c>
      <c r="P216" s="247"/>
      <c r="Q216" s="244"/>
      <c r="R216" s="108"/>
      <c r="S216" s="287"/>
      <c r="T216" s="248">
        <f t="shared" si="3"/>
        <v>0</v>
      </c>
      <c r="U216" s="246"/>
      <c r="V216" s="244"/>
      <c r="W216" s="244" t="s">
        <v>50</v>
      </c>
      <c r="X216" s="108"/>
      <c r="Y216" s="108"/>
      <c r="Z216" s="244"/>
    </row>
    <row r="217" spans="1:26" ht="30" customHeight="1" x14ac:dyDescent="0.25">
      <c r="A217" s="79" t="str">
        <f>'Belegliste Träger'!A217</f>
        <v/>
      </c>
      <c r="B217" s="210" t="str">
        <f>IF('Belegliste Träger'!B217=0,"-",'Belegliste Träger'!B217)</f>
        <v/>
      </c>
      <c r="C217" s="209" t="str">
        <f>IF('Belegliste Träger'!C217=0,"~",'Belegliste Träger'!C217)</f>
        <v>~</v>
      </c>
      <c r="D217" s="79" t="str">
        <f>IF('Belegliste Träger'!D217=0,"~",'Belegliste Träger'!D217)</f>
        <v>~</v>
      </c>
      <c r="E217" s="127" t="str">
        <f>IF('Belegliste Träger'!E217=0,"~",'Belegliste Träger'!E217)</f>
        <v>~</v>
      </c>
      <c r="F217" s="109" t="str">
        <f>IF('Belegliste Träger'!F217=0,"~",'Belegliste Träger'!F217)</f>
        <v>~</v>
      </c>
      <c r="G217" s="109" t="str">
        <f>IF('Belegliste Träger'!G217=0,"~",'Belegliste Träger'!G217)</f>
        <v>~</v>
      </c>
      <c r="H217" s="79" t="str">
        <f>IF('Belegliste Träger'!H217=0,"~",'Belegliste Träger'!H217)</f>
        <v>~</v>
      </c>
      <c r="I217" s="79" t="str">
        <f>IF('Belegliste Träger'!I217=0,"~",'Belegliste Träger'!I217)</f>
        <v>~</v>
      </c>
      <c r="J217" s="249" t="str">
        <f>IF('Belegliste Träger'!J217="","~",'Belegliste Träger'!J217)</f>
        <v>~</v>
      </c>
      <c r="K217" s="249" t="str">
        <f>IF('Belegliste Träger'!K217="","~",'Belegliste Träger'!K217)</f>
        <v>~</v>
      </c>
      <c r="L217" s="816" t="str">
        <f>IF('Belegliste Träger'!L217=0,"~",'Belegliste Träger'!L217)</f>
        <v>~</v>
      </c>
      <c r="M217" s="79" t="str">
        <f>IF('Belegliste Träger'!M217=0,"~",'Belegliste Träger'!M217)</f>
        <v>~</v>
      </c>
      <c r="N217" s="79" t="str">
        <f>IF('Belegliste Träger'!N217=0,"~",'Belegliste Träger'!N217)</f>
        <v>~</v>
      </c>
      <c r="O217" s="79" t="str">
        <f>IF('Belegliste Träger'!O217=0,"~",'Belegliste Träger'!O217)</f>
        <v>~</v>
      </c>
      <c r="P217" s="247"/>
      <c r="Q217" s="244"/>
      <c r="R217" s="108"/>
      <c r="S217" s="287"/>
      <c r="T217" s="248">
        <f t="shared" si="3"/>
        <v>0</v>
      </c>
      <c r="U217" s="246"/>
      <c r="V217" s="244"/>
      <c r="W217" s="244" t="s">
        <v>50</v>
      </c>
      <c r="X217" s="108"/>
      <c r="Y217" s="108"/>
      <c r="Z217" s="244"/>
    </row>
    <row r="218" spans="1:26" ht="30" customHeight="1" x14ac:dyDescent="0.25">
      <c r="A218" s="79" t="str">
        <f>'Belegliste Träger'!A218</f>
        <v/>
      </c>
      <c r="B218" s="210" t="str">
        <f>IF('Belegliste Träger'!B218=0,"-",'Belegliste Träger'!B218)</f>
        <v/>
      </c>
      <c r="C218" s="209" t="str">
        <f>IF('Belegliste Träger'!C218=0,"~",'Belegliste Träger'!C218)</f>
        <v>~</v>
      </c>
      <c r="D218" s="79" t="str">
        <f>IF('Belegliste Träger'!D218=0,"~",'Belegliste Träger'!D218)</f>
        <v>~</v>
      </c>
      <c r="E218" s="127" t="str">
        <f>IF('Belegliste Träger'!E218=0,"~",'Belegliste Träger'!E218)</f>
        <v>~</v>
      </c>
      <c r="F218" s="109" t="str">
        <f>IF('Belegliste Träger'!F218=0,"~",'Belegliste Träger'!F218)</f>
        <v>~</v>
      </c>
      <c r="G218" s="109" t="str">
        <f>IF('Belegliste Träger'!G218=0,"~",'Belegliste Träger'!G218)</f>
        <v>~</v>
      </c>
      <c r="H218" s="79" t="str">
        <f>IF('Belegliste Träger'!H218=0,"~",'Belegliste Träger'!H218)</f>
        <v>~</v>
      </c>
      <c r="I218" s="79" t="str">
        <f>IF('Belegliste Träger'!I218=0,"~",'Belegliste Träger'!I218)</f>
        <v>~</v>
      </c>
      <c r="J218" s="249" t="str">
        <f>IF('Belegliste Träger'!J218="","~",'Belegliste Träger'!J218)</f>
        <v>~</v>
      </c>
      <c r="K218" s="249" t="str">
        <f>IF('Belegliste Träger'!K218="","~",'Belegliste Träger'!K218)</f>
        <v>~</v>
      </c>
      <c r="L218" s="816" t="str">
        <f>IF('Belegliste Träger'!L218=0,"~",'Belegliste Träger'!L218)</f>
        <v>~</v>
      </c>
      <c r="M218" s="79" t="str">
        <f>IF('Belegliste Träger'!M218=0,"~",'Belegliste Träger'!M218)</f>
        <v>~</v>
      </c>
      <c r="N218" s="79" t="str">
        <f>IF('Belegliste Träger'!N218=0,"~",'Belegliste Träger'!N218)</f>
        <v>~</v>
      </c>
      <c r="O218" s="79" t="str">
        <f>IF('Belegliste Träger'!O218=0,"~",'Belegliste Träger'!O218)</f>
        <v>~</v>
      </c>
      <c r="P218" s="247"/>
      <c r="Q218" s="244"/>
      <c r="R218" s="108"/>
      <c r="S218" s="287"/>
      <c r="T218" s="248">
        <f t="shared" si="3"/>
        <v>0</v>
      </c>
      <c r="U218" s="246"/>
      <c r="V218" s="244"/>
      <c r="W218" s="244" t="s">
        <v>50</v>
      </c>
      <c r="X218" s="108"/>
      <c r="Y218" s="108"/>
      <c r="Z218" s="244"/>
    </row>
    <row r="219" spans="1:26" ht="30" customHeight="1" x14ac:dyDescent="0.25">
      <c r="A219" s="79" t="str">
        <f>'Belegliste Träger'!A219</f>
        <v/>
      </c>
      <c r="B219" s="210" t="str">
        <f>IF('Belegliste Träger'!B219=0,"-",'Belegliste Träger'!B219)</f>
        <v/>
      </c>
      <c r="C219" s="209" t="str">
        <f>IF('Belegliste Träger'!C219=0,"~",'Belegliste Träger'!C219)</f>
        <v>~</v>
      </c>
      <c r="D219" s="79" t="str">
        <f>IF('Belegliste Träger'!D219=0,"~",'Belegliste Träger'!D219)</f>
        <v>~</v>
      </c>
      <c r="E219" s="127" t="str">
        <f>IF('Belegliste Träger'!E219=0,"~",'Belegliste Träger'!E219)</f>
        <v>~</v>
      </c>
      <c r="F219" s="109" t="str">
        <f>IF('Belegliste Träger'!F219=0,"~",'Belegliste Träger'!F219)</f>
        <v>~</v>
      </c>
      <c r="G219" s="109" t="str">
        <f>IF('Belegliste Träger'!G219=0,"~",'Belegliste Träger'!G219)</f>
        <v>~</v>
      </c>
      <c r="H219" s="79" t="str">
        <f>IF('Belegliste Träger'!H219=0,"~",'Belegliste Träger'!H219)</f>
        <v>~</v>
      </c>
      <c r="I219" s="79" t="str">
        <f>IF('Belegliste Träger'!I219=0,"~",'Belegliste Träger'!I219)</f>
        <v>~</v>
      </c>
      <c r="J219" s="249" t="str">
        <f>IF('Belegliste Träger'!J219="","~",'Belegliste Träger'!J219)</f>
        <v>~</v>
      </c>
      <c r="K219" s="249" t="str">
        <f>IF('Belegliste Träger'!K219="","~",'Belegliste Träger'!K219)</f>
        <v>~</v>
      </c>
      <c r="L219" s="816" t="str">
        <f>IF('Belegliste Träger'!L219=0,"~",'Belegliste Träger'!L219)</f>
        <v>~</v>
      </c>
      <c r="M219" s="79" t="str">
        <f>IF('Belegliste Träger'!M219=0,"~",'Belegliste Träger'!M219)</f>
        <v>~</v>
      </c>
      <c r="N219" s="79" t="str">
        <f>IF('Belegliste Träger'!N219=0,"~",'Belegliste Träger'!N219)</f>
        <v>~</v>
      </c>
      <c r="O219" s="79" t="str">
        <f>IF('Belegliste Träger'!O219=0,"~",'Belegliste Träger'!O219)</f>
        <v>~</v>
      </c>
      <c r="P219" s="247"/>
      <c r="Q219" s="244"/>
      <c r="R219" s="108"/>
      <c r="S219" s="287"/>
      <c r="T219" s="248">
        <f t="shared" si="3"/>
        <v>0</v>
      </c>
      <c r="U219" s="246"/>
      <c r="V219" s="244"/>
      <c r="W219" s="244" t="s">
        <v>50</v>
      </c>
      <c r="X219" s="108"/>
      <c r="Y219" s="108"/>
      <c r="Z219" s="244"/>
    </row>
    <row r="220" spans="1:26" ht="30" customHeight="1" x14ac:dyDescent="0.25">
      <c r="A220" s="79" t="str">
        <f>'Belegliste Träger'!A220</f>
        <v/>
      </c>
      <c r="B220" s="210" t="str">
        <f>IF('Belegliste Träger'!B220=0,"-",'Belegliste Träger'!B220)</f>
        <v/>
      </c>
      <c r="C220" s="209" t="str">
        <f>IF('Belegliste Träger'!C220=0,"~",'Belegliste Träger'!C220)</f>
        <v>~</v>
      </c>
      <c r="D220" s="79" t="str">
        <f>IF('Belegliste Träger'!D220=0,"~",'Belegliste Träger'!D220)</f>
        <v>~</v>
      </c>
      <c r="E220" s="127" t="str">
        <f>IF('Belegliste Träger'!E220=0,"~",'Belegliste Träger'!E220)</f>
        <v>~</v>
      </c>
      <c r="F220" s="109" t="str">
        <f>IF('Belegliste Träger'!F220=0,"~",'Belegliste Träger'!F220)</f>
        <v>~</v>
      </c>
      <c r="G220" s="109" t="str">
        <f>IF('Belegliste Träger'!G220=0,"~",'Belegliste Träger'!G220)</f>
        <v>~</v>
      </c>
      <c r="H220" s="79" t="str">
        <f>IF('Belegliste Träger'!H220=0,"~",'Belegliste Träger'!H220)</f>
        <v>~</v>
      </c>
      <c r="I220" s="79" t="str">
        <f>IF('Belegliste Träger'!I220=0,"~",'Belegliste Träger'!I220)</f>
        <v>~</v>
      </c>
      <c r="J220" s="249" t="str">
        <f>IF('Belegliste Träger'!J220="","~",'Belegliste Träger'!J220)</f>
        <v>~</v>
      </c>
      <c r="K220" s="249" t="str">
        <f>IF('Belegliste Träger'!K220="","~",'Belegliste Träger'!K220)</f>
        <v>~</v>
      </c>
      <c r="L220" s="816" t="str">
        <f>IF('Belegliste Träger'!L220=0,"~",'Belegliste Träger'!L220)</f>
        <v>~</v>
      </c>
      <c r="M220" s="79" t="str">
        <f>IF('Belegliste Träger'!M220=0,"~",'Belegliste Träger'!M220)</f>
        <v>~</v>
      </c>
      <c r="N220" s="79" t="str">
        <f>IF('Belegliste Träger'!N220=0,"~",'Belegliste Träger'!N220)</f>
        <v>~</v>
      </c>
      <c r="O220" s="79" t="str">
        <f>IF('Belegliste Träger'!O220=0,"~",'Belegliste Träger'!O220)</f>
        <v>~</v>
      </c>
      <c r="P220" s="247"/>
      <c r="Q220" s="244"/>
      <c r="R220" s="108"/>
      <c r="S220" s="287"/>
      <c r="T220" s="248">
        <f t="shared" si="3"/>
        <v>0</v>
      </c>
      <c r="U220" s="246"/>
      <c r="V220" s="244"/>
      <c r="W220" s="244" t="s">
        <v>50</v>
      </c>
      <c r="X220" s="108"/>
      <c r="Y220" s="108"/>
      <c r="Z220" s="244"/>
    </row>
    <row r="221" spans="1:26" ht="30" customHeight="1" x14ac:dyDescent="0.25">
      <c r="A221" s="79" t="str">
        <f>'Belegliste Träger'!A221</f>
        <v/>
      </c>
      <c r="B221" s="210" t="str">
        <f>IF('Belegliste Träger'!B221=0,"-",'Belegliste Träger'!B221)</f>
        <v/>
      </c>
      <c r="C221" s="209" t="str">
        <f>IF('Belegliste Träger'!C221=0,"~",'Belegliste Träger'!C221)</f>
        <v>~</v>
      </c>
      <c r="D221" s="79" t="str">
        <f>IF('Belegliste Träger'!D221=0,"~",'Belegliste Träger'!D221)</f>
        <v>~</v>
      </c>
      <c r="E221" s="127" t="str">
        <f>IF('Belegliste Träger'!E221=0,"~",'Belegliste Träger'!E221)</f>
        <v>~</v>
      </c>
      <c r="F221" s="109" t="str">
        <f>IF('Belegliste Träger'!F221=0,"~",'Belegliste Träger'!F221)</f>
        <v>~</v>
      </c>
      <c r="G221" s="109" t="str">
        <f>IF('Belegliste Träger'!G221=0,"~",'Belegliste Träger'!G221)</f>
        <v>~</v>
      </c>
      <c r="H221" s="79" t="str">
        <f>IF('Belegliste Träger'!H221=0,"~",'Belegliste Träger'!H221)</f>
        <v>~</v>
      </c>
      <c r="I221" s="79" t="str">
        <f>IF('Belegliste Träger'!I221=0,"~",'Belegliste Träger'!I221)</f>
        <v>~</v>
      </c>
      <c r="J221" s="249" t="str">
        <f>IF('Belegliste Träger'!J221="","~",'Belegliste Träger'!J221)</f>
        <v>~</v>
      </c>
      <c r="K221" s="249" t="str">
        <f>IF('Belegliste Träger'!K221="","~",'Belegliste Träger'!K221)</f>
        <v>~</v>
      </c>
      <c r="L221" s="816" t="str">
        <f>IF('Belegliste Träger'!L221=0,"~",'Belegliste Träger'!L221)</f>
        <v>~</v>
      </c>
      <c r="M221" s="79" t="str">
        <f>IF('Belegliste Träger'!M221=0,"~",'Belegliste Träger'!M221)</f>
        <v>~</v>
      </c>
      <c r="N221" s="79" t="str">
        <f>IF('Belegliste Träger'!N221=0,"~",'Belegliste Träger'!N221)</f>
        <v>~</v>
      </c>
      <c r="O221" s="79" t="str">
        <f>IF('Belegliste Träger'!O221=0,"~",'Belegliste Träger'!O221)</f>
        <v>~</v>
      </c>
      <c r="P221" s="247"/>
      <c r="Q221" s="244"/>
      <c r="R221" s="108"/>
      <c r="S221" s="287"/>
      <c r="T221" s="248">
        <f t="shared" si="3"/>
        <v>0</v>
      </c>
      <c r="U221" s="246"/>
      <c r="V221" s="244"/>
      <c r="W221" s="244" t="s">
        <v>50</v>
      </c>
      <c r="X221" s="108"/>
      <c r="Y221" s="108"/>
      <c r="Z221" s="244"/>
    </row>
    <row r="222" spans="1:26" ht="30" customHeight="1" x14ac:dyDescent="0.25">
      <c r="A222" s="79" t="str">
        <f>'Belegliste Träger'!A222</f>
        <v/>
      </c>
      <c r="B222" s="210" t="str">
        <f>IF('Belegliste Träger'!B222=0,"-",'Belegliste Träger'!B222)</f>
        <v/>
      </c>
      <c r="C222" s="209" t="str">
        <f>IF('Belegliste Träger'!C222=0,"~",'Belegliste Träger'!C222)</f>
        <v>~</v>
      </c>
      <c r="D222" s="79" t="str">
        <f>IF('Belegliste Träger'!D222=0,"~",'Belegliste Träger'!D222)</f>
        <v>~</v>
      </c>
      <c r="E222" s="127" t="str">
        <f>IF('Belegliste Träger'!E222=0,"~",'Belegliste Träger'!E222)</f>
        <v>~</v>
      </c>
      <c r="F222" s="109" t="str">
        <f>IF('Belegliste Träger'!F222=0,"~",'Belegliste Träger'!F222)</f>
        <v>~</v>
      </c>
      <c r="G222" s="109" t="str">
        <f>IF('Belegliste Träger'!G222=0,"~",'Belegliste Träger'!G222)</f>
        <v>~</v>
      </c>
      <c r="H222" s="79" t="str">
        <f>IF('Belegliste Träger'!H222=0,"~",'Belegliste Träger'!H222)</f>
        <v>~</v>
      </c>
      <c r="I222" s="79" t="str">
        <f>IF('Belegliste Träger'!I222=0,"~",'Belegliste Träger'!I222)</f>
        <v>~</v>
      </c>
      <c r="J222" s="249" t="str">
        <f>IF('Belegliste Träger'!J222="","~",'Belegliste Träger'!J222)</f>
        <v>~</v>
      </c>
      <c r="K222" s="249" t="str">
        <f>IF('Belegliste Träger'!K222="","~",'Belegliste Träger'!K222)</f>
        <v>~</v>
      </c>
      <c r="L222" s="816" t="str">
        <f>IF('Belegliste Träger'!L222=0,"~",'Belegliste Träger'!L222)</f>
        <v>~</v>
      </c>
      <c r="M222" s="79" t="str">
        <f>IF('Belegliste Träger'!M222=0,"~",'Belegliste Träger'!M222)</f>
        <v>~</v>
      </c>
      <c r="N222" s="79" t="str">
        <f>IF('Belegliste Träger'!N222=0,"~",'Belegliste Träger'!N222)</f>
        <v>~</v>
      </c>
      <c r="O222" s="79" t="str">
        <f>IF('Belegliste Träger'!O222=0,"~",'Belegliste Träger'!O222)</f>
        <v>~</v>
      </c>
      <c r="P222" s="247"/>
      <c r="Q222" s="244"/>
      <c r="R222" s="108"/>
      <c r="S222" s="287"/>
      <c r="T222" s="248">
        <f t="shared" si="3"/>
        <v>0</v>
      </c>
      <c r="U222" s="246"/>
      <c r="V222" s="244"/>
      <c r="W222" s="244" t="s">
        <v>50</v>
      </c>
      <c r="X222" s="108"/>
      <c r="Y222" s="108"/>
      <c r="Z222" s="244"/>
    </row>
    <row r="223" spans="1:26" ht="30" customHeight="1" x14ac:dyDescent="0.25">
      <c r="A223" s="79" t="str">
        <f>'Belegliste Träger'!A223</f>
        <v/>
      </c>
      <c r="B223" s="210" t="str">
        <f>IF('Belegliste Träger'!B223=0,"-",'Belegliste Träger'!B223)</f>
        <v/>
      </c>
      <c r="C223" s="209" t="str">
        <f>IF('Belegliste Träger'!C223=0,"~",'Belegliste Träger'!C223)</f>
        <v>~</v>
      </c>
      <c r="D223" s="79" t="str">
        <f>IF('Belegliste Träger'!D223=0,"~",'Belegliste Träger'!D223)</f>
        <v>~</v>
      </c>
      <c r="E223" s="127" t="str">
        <f>IF('Belegliste Träger'!E223=0,"~",'Belegliste Träger'!E223)</f>
        <v>~</v>
      </c>
      <c r="F223" s="109" t="str">
        <f>IF('Belegliste Träger'!F223=0,"~",'Belegliste Träger'!F223)</f>
        <v>~</v>
      </c>
      <c r="G223" s="109" t="str">
        <f>IF('Belegliste Träger'!G223=0,"~",'Belegliste Träger'!G223)</f>
        <v>~</v>
      </c>
      <c r="H223" s="79" t="str">
        <f>IF('Belegliste Träger'!H223=0,"~",'Belegliste Träger'!H223)</f>
        <v>~</v>
      </c>
      <c r="I223" s="79" t="str">
        <f>IF('Belegliste Träger'!I223=0,"~",'Belegliste Träger'!I223)</f>
        <v>~</v>
      </c>
      <c r="J223" s="249" t="str">
        <f>IF('Belegliste Träger'!J223="","~",'Belegliste Träger'!J223)</f>
        <v>~</v>
      </c>
      <c r="K223" s="249" t="str">
        <f>IF('Belegliste Träger'!K223="","~",'Belegliste Träger'!K223)</f>
        <v>~</v>
      </c>
      <c r="L223" s="816" t="str">
        <f>IF('Belegliste Träger'!L223=0,"~",'Belegliste Träger'!L223)</f>
        <v>~</v>
      </c>
      <c r="M223" s="79" t="str">
        <f>IF('Belegliste Träger'!M223=0,"~",'Belegliste Träger'!M223)</f>
        <v>~</v>
      </c>
      <c r="N223" s="79" t="str">
        <f>IF('Belegliste Träger'!N223=0,"~",'Belegliste Träger'!N223)</f>
        <v>~</v>
      </c>
      <c r="O223" s="79" t="str">
        <f>IF('Belegliste Träger'!O223=0,"~",'Belegliste Träger'!O223)</f>
        <v>~</v>
      </c>
      <c r="P223" s="247"/>
      <c r="Q223" s="244"/>
      <c r="R223" s="108"/>
      <c r="S223" s="287"/>
      <c r="T223" s="248">
        <f t="shared" si="3"/>
        <v>0</v>
      </c>
      <c r="U223" s="246"/>
      <c r="V223" s="244"/>
      <c r="W223" s="244" t="s">
        <v>50</v>
      </c>
      <c r="X223" s="108"/>
      <c r="Y223" s="108"/>
      <c r="Z223" s="244"/>
    </row>
    <row r="224" spans="1:26" ht="30" customHeight="1" x14ac:dyDescent="0.25">
      <c r="A224" s="79" t="str">
        <f>'Belegliste Träger'!A224</f>
        <v/>
      </c>
      <c r="B224" s="210" t="str">
        <f>IF('Belegliste Träger'!B224=0,"-",'Belegliste Träger'!B224)</f>
        <v/>
      </c>
      <c r="C224" s="209" t="str">
        <f>IF('Belegliste Träger'!C224=0,"~",'Belegliste Träger'!C224)</f>
        <v>~</v>
      </c>
      <c r="D224" s="79" t="str">
        <f>IF('Belegliste Träger'!D224=0,"~",'Belegliste Träger'!D224)</f>
        <v>~</v>
      </c>
      <c r="E224" s="127" t="str">
        <f>IF('Belegliste Träger'!E224=0,"~",'Belegliste Träger'!E224)</f>
        <v>~</v>
      </c>
      <c r="F224" s="109" t="str">
        <f>IF('Belegliste Träger'!F224=0,"~",'Belegliste Träger'!F224)</f>
        <v>~</v>
      </c>
      <c r="G224" s="109" t="str">
        <f>IF('Belegliste Träger'!G224=0,"~",'Belegliste Träger'!G224)</f>
        <v>~</v>
      </c>
      <c r="H224" s="79" t="str">
        <f>IF('Belegliste Träger'!H224=0,"~",'Belegliste Träger'!H224)</f>
        <v>~</v>
      </c>
      <c r="I224" s="79" t="str">
        <f>IF('Belegliste Träger'!I224=0,"~",'Belegliste Träger'!I224)</f>
        <v>~</v>
      </c>
      <c r="J224" s="249" t="str">
        <f>IF('Belegliste Träger'!J224="","~",'Belegliste Träger'!J224)</f>
        <v>~</v>
      </c>
      <c r="K224" s="249" t="str">
        <f>IF('Belegliste Träger'!K224="","~",'Belegliste Träger'!K224)</f>
        <v>~</v>
      </c>
      <c r="L224" s="816" t="str">
        <f>IF('Belegliste Träger'!L224=0,"~",'Belegliste Träger'!L224)</f>
        <v>~</v>
      </c>
      <c r="M224" s="79" t="str">
        <f>IF('Belegliste Träger'!M224=0,"~",'Belegliste Träger'!M224)</f>
        <v>~</v>
      </c>
      <c r="N224" s="79" t="str">
        <f>IF('Belegliste Träger'!N224=0,"~",'Belegliste Träger'!N224)</f>
        <v>~</v>
      </c>
      <c r="O224" s="79" t="str">
        <f>IF('Belegliste Träger'!O224=0,"~",'Belegliste Träger'!O224)</f>
        <v>~</v>
      </c>
      <c r="P224" s="247"/>
      <c r="Q224" s="244"/>
      <c r="R224" s="108"/>
      <c r="S224" s="287"/>
      <c r="T224" s="248">
        <f t="shared" si="3"/>
        <v>0</v>
      </c>
      <c r="U224" s="246"/>
      <c r="V224" s="244"/>
      <c r="W224" s="244" t="s">
        <v>50</v>
      </c>
      <c r="X224" s="108"/>
      <c r="Y224" s="108"/>
      <c r="Z224" s="244"/>
    </row>
    <row r="225" spans="1:26" ht="30" customHeight="1" x14ac:dyDescent="0.25">
      <c r="A225" s="79" t="str">
        <f>'Belegliste Träger'!A225</f>
        <v/>
      </c>
      <c r="B225" s="210" t="str">
        <f>IF('Belegliste Träger'!B225=0,"-",'Belegliste Träger'!B225)</f>
        <v/>
      </c>
      <c r="C225" s="209" t="str">
        <f>IF('Belegliste Träger'!C225=0,"~",'Belegliste Träger'!C225)</f>
        <v>~</v>
      </c>
      <c r="D225" s="79" t="str">
        <f>IF('Belegliste Träger'!D225=0,"~",'Belegliste Träger'!D225)</f>
        <v>~</v>
      </c>
      <c r="E225" s="127" t="str">
        <f>IF('Belegliste Träger'!E225=0,"~",'Belegliste Träger'!E225)</f>
        <v>~</v>
      </c>
      <c r="F225" s="109" t="str">
        <f>IF('Belegliste Träger'!F225=0,"~",'Belegliste Träger'!F225)</f>
        <v>~</v>
      </c>
      <c r="G225" s="109" t="str">
        <f>IF('Belegliste Träger'!G225=0,"~",'Belegliste Träger'!G225)</f>
        <v>~</v>
      </c>
      <c r="H225" s="79" t="str">
        <f>IF('Belegliste Träger'!H225=0,"~",'Belegliste Träger'!H225)</f>
        <v>~</v>
      </c>
      <c r="I225" s="79" t="str">
        <f>IF('Belegliste Träger'!I225=0,"~",'Belegliste Träger'!I225)</f>
        <v>~</v>
      </c>
      <c r="J225" s="249" t="str">
        <f>IF('Belegliste Träger'!J225="","~",'Belegliste Träger'!J225)</f>
        <v>~</v>
      </c>
      <c r="K225" s="249" t="str">
        <f>IF('Belegliste Träger'!K225="","~",'Belegliste Träger'!K225)</f>
        <v>~</v>
      </c>
      <c r="L225" s="816" t="str">
        <f>IF('Belegliste Träger'!L225=0,"~",'Belegliste Träger'!L225)</f>
        <v>~</v>
      </c>
      <c r="M225" s="79" t="str">
        <f>IF('Belegliste Träger'!M225=0,"~",'Belegliste Träger'!M225)</f>
        <v>~</v>
      </c>
      <c r="N225" s="79" t="str">
        <f>IF('Belegliste Träger'!N225=0,"~",'Belegliste Träger'!N225)</f>
        <v>~</v>
      </c>
      <c r="O225" s="79" t="str">
        <f>IF('Belegliste Träger'!O225=0,"~",'Belegliste Träger'!O225)</f>
        <v>~</v>
      </c>
      <c r="P225" s="247"/>
      <c r="Q225" s="244"/>
      <c r="R225" s="108"/>
      <c r="S225" s="287"/>
      <c r="T225" s="248">
        <f t="shared" si="3"/>
        <v>0</v>
      </c>
      <c r="U225" s="246"/>
      <c r="V225" s="244"/>
      <c r="W225" s="244" t="s">
        <v>50</v>
      </c>
      <c r="X225" s="108"/>
      <c r="Y225" s="108"/>
      <c r="Z225" s="244"/>
    </row>
    <row r="226" spans="1:26" ht="30" customHeight="1" x14ac:dyDescent="0.25">
      <c r="A226" s="79" t="str">
        <f>'Belegliste Träger'!A226</f>
        <v/>
      </c>
      <c r="B226" s="210" t="str">
        <f>IF('Belegliste Träger'!B226=0,"-",'Belegliste Träger'!B226)</f>
        <v/>
      </c>
      <c r="C226" s="209" t="str">
        <f>IF('Belegliste Träger'!C226=0,"~",'Belegliste Träger'!C226)</f>
        <v>~</v>
      </c>
      <c r="D226" s="79" t="str">
        <f>IF('Belegliste Träger'!D226=0,"~",'Belegliste Träger'!D226)</f>
        <v>~</v>
      </c>
      <c r="E226" s="127" t="str">
        <f>IF('Belegliste Träger'!E226=0,"~",'Belegliste Träger'!E226)</f>
        <v>~</v>
      </c>
      <c r="F226" s="109" t="str">
        <f>IF('Belegliste Träger'!F226=0,"~",'Belegliste Träger'!F226)</f>
        <v>~</v>
      </c>
      <c r="G226" s="109" t="str">
        <f>IF('Belegliste Träger'!G226=0,"~",'Belegliste Träger'!G226)</f>
        <v>~</v>
      </c>
      <c r="H226" s="79" t="str">
        <f>IF('Belegliste Träger'!H226=0,"~",'Belegliste Träger'!H226)</f>
        <v>~</v>
      </c>
      <c r="I226" s="79" t="str">
        <f>IF('Belegliste Träger'!I226=0,"~",'Belegliste Träger'!I226)</f>
        <v>~</v>
      </c>
      <c r="J226" s="249" t="str">
        <f>IF('Belegliste Träger'!J226="","~",'Belegliste Träger'!J226)</f>
        <v>~</v>
      </c>
      <c r="K226" s="249" t="str">
        <f>IF('Belegliste Träger'!K226="","~",'Belegliste Träger'!K226)</f>
        <v>~</v>
      </c>
      <c r="L226" s="816" t="str">
        <f>IF('Belegliste Träger'!L226=0,"~",'Belegliste Träger'!L226)</f>
        <v>~</v>
      </c>
      <c r="M226" s="79" t="str">
        <f>IF('Belegliste Träger'!M226=0,"~",'Belegliste Träger'!M226)</f>
        <v>~</v>
      </c>
      <c r="N226" s="79" t="str">
        <f>IF('Belegliste Träger'!N226=0,"~",'Belegliste Träger'!N226)</f>
        <v>~</v>
      </c>
      <c r="O226" s="79" t="str">
        <f>IF('Belegliste Träger'!O226=0,"~",'Belegliste Träger'!O226)</f>
        <v>~</v>
      </c>
      <c r="P226" s="247"/>
      <c r="Q226" s="244"/>
      <c r="R226" s="108"/>
      <c r="S226" s="287"/>
      <c r="T226" s="248">
        <f t="shared" si="3"/>
        <v>0</v>
      </c>
      <c r="U226" s="246"/>
      <c r="V226" s="244"/>
      <c r="W226" s="244" t="s">
        <v>50</v>
      </c>
      <c r="X226" s="108"/>
      <c r="Y226" s="108"/>
      <c r="Z226" s="244"/>
    </row>
    <row r="227" spans="1:26" ht="30" customHeight="1" x14ac:dyDescent="0.25">
      <c r="A227" s="79" t="str">
        <f>'Belegliste Träger'!A227</f>
        <v/>
      </c>
      <c r="B227" s="210" t="str">
        <f>IF('Belegliste Träger'!B227=0,"-",'Belegliste Träger'!B227)</f>
        <v/>
      </c>
      <c r="C227" s="209" t="str">
        <f>IF('Belegliste Träger'!C227=0,"~",'Belegliste Träger'!C227)</f>
        <v>~</v>
      </c>
      <c r="D227" s="79" t="str">
        <f>IF('Belegliste Träger'!D227=0,"~",'Belegliste Träger'!D227)</f>
        <v>~</v>
      </c>
      <c r="E227" s="127" t="str">
        <f>IF('Belegliste Träger'!E227=0,"~",'Belegliste Träger'!E227)</f>
        <v>~</v>
      </c>
      <c r="F227" s="109" t="str">
        <f>IF('Belegliste Träger'!F227=0,"~",'Belegliste Träger'!F227)</f>
        <v>~</v>
      </c>
      <c r="G227" s="109" t="str">
        <f>IF('Belegliste Träger'!G227=0,"~",'Belegliste Träger'!G227)</f>
        <v>~</v>
      </c>
      <c r="H227" s="79" t="str">
        <f>IF('Belegliste Träger'!H227=0,"~",'Belegliste Träger'!H227)</f>
        <v>~</v>
      </c>
      <c r="I227" s="79" t="str">
        <f>IF('Belegliste Träger'!I227=0,"~",'Belegliste Träger'!I227)</f>
        <v>~</v>
      </c>
      <c r="J227" s="249" t="str">
        <f>IF('Belegliste Träger'!J227="","~",'Belegliste Träger'!J227)</f>
        <v>~</v>
      </c>
      <c r="K227" s="249" t="str">
        <f>IF('Belegliste Träger'!K227="","~",'Belegliste Träger'!K227)</f>
        <v>~</v>
      </c>
      <c r="L227" s="816" t="str">
        <f>IF('Belegliste Träger'!L227=0,"~",'Belegliste Träger'!L227)</f>
        <v>~</v>
      </c>
      <c r="M227" s="79" t="str">
        <f>IF('Belegliste Träger'!M227=0,"~",'Belegliste Träger'!M227)</f>
        <v>~</v>
      </c>
      <c r="N227" s="79" t="str">
        <f>IF('Belegliste Träger'!N227=0,"~",'Belegliste Träger'!N227)</f>
        <v>~</v>
      </c>
      <c r="O227" s="79" t="str">
        <f>IF('Belegliste Träger'!O227=0,"~",'Belegliste Träger'!O227)</f>
        <v>~</v>
      </c>
      <c r="P227" s="247"/>
      <c r="Q227" s="244"/>
      <c r="R227" s="108"/>
      <c r="S227" s="287"/>
      <c r="T227" s="248">
        <f t="shared" si="3"/>
        <v>0</v>
      </c>
      <c r="U227" s="246"/>
      <c r="V227" s="244"/>
      <c r="W227" s="244" t="s">
        <v>50</v>
      </c>
      <c r="X227" s="108"/>
      <c r="Y227" s="108"/>
      <c r="Z227" s="244"/>
    </row>
    <row r="228" spans="1:26" ht="30" customHeight="1" x14ac:dyDescent="0.25">
      <c r="A228" s="79" t="str">
        <f>'Belegliste Träger'!A228</f>
        <v/>
      </c>
      <c r="B228" s="210" t="str">
        <f>IF('Belegliste Träger'!B228=0,"-",'Belegliste Träger'!B228)</f>
        <v/>
      </c>
      <c r="C228" s="209" t="str">
        <f>IF('Belegliste Träger'!C228=0,"~",'Belegliste Träger'!C228)</f>
        <v>~</v>
      </c>
      <c r="D228" s="79" t="str">
        <f>IF('Belegliste Träger'!D228=0,"~",'Belegliste Träger'!D228)</f>
        <v>~</v>
      </c>
      <c r="E228" s="127" t="str">
        <f>IF('Belegliste Träger'!E228=0,"~",'Belegliste Träger'!E228)</f>
        <v>~</v>
      </c>
      <c r="F228" s="109" t="str">
        <f>IF('Belegliste Träger'!F228=0,"~",'Belegliste Träger'!F228)</f>
        <v>~</v>
      </c>
      <c r="G228" s="109" t="str">
        <f>IF('Belegliste Träger'!G228=0,"~",'Belegliste Träger'!G228)</f>
        <v>~</v>
      </c>
      <c r="H228" s="79" t="str">
        <f>IF('Belegliste Träger'!H228=0,"~",'Belegliste Träger'!H228)</f>
        <v>~</v>
      </c>
      <c r="I228" s="79" t="str">
        <f>IF('Belegliste Träger'!I228=0,"~",'Belegliste Träger'!I228)</f>
        <v>~</v>
      </c>
      <c r="J228" s="249" t="str">
        <f>IF('Belegliste Träger'!J228="","~",'Belegliste Träger'!J228)</f>
        <v>~</v>
      </c>
      <c r="K228" s="249" t="str">
        <f>IF('Belegliste Träger'!K228="","~",'Belegliste Träger'!K228)</f>
        <v>~</v>
      </c>
      <c r="L228" s="816" t="str">
        <f>IF('Belegliste Träger'!L228=0,"~",'Belegliste Träger'!L228)</f>
        <v>~</v>
      </c>
      <c r="M228" s="79" t="str">
        <f>IF('Belegliste Träger'!M228=0,"~",'Belegliste Träger'!M228)</f>
        <v>~</v>
      </c>
      <c r="N228" s="79" t="str">
        <f>IF('Belegliste Träger'!N228=0,"~",'Belegliste Träger'!N228)</f>
        <v>~</v>
      </c>
      <c r="O228" s="79" t="str">
        <f>IF('Belegliste Träger'!O228=0,"~",'Belegliste Träger'!O228)</f>
        <v>~</v>
      </c>
      <c r="P228" s="247"/>
      <c r="Q228" s="244"/>
      <c r="R228" s="108"/>
      <c r="S228" s="287"/>
      <c r="T228" s="248">
        <f t="shared" si="3"/>
        <v>0</v>
      </c>
      <c r="U228" s="246"/>
      <c r="V228" s="244"/>
      <c r="W228" s="244" t="s">
        <v>50</v>
      </c>
      <c r="X228" s="108"/>
      <c r="Y228" s="108"/>
      <c r="Z228" s="244"/>
    </row>
    <row r="229" spans="1:26" ht="30" customHeight="1" x14ac:dyDescent="0.25">
      <c r="A229" s="79" t="str">
        <f>'Belegliste Träger'!A229</f>
        <v/>
      </c>
      <c r="B229" s="210" t="str">
        <f>IF('Belegliste Träger'!B229=0,"-",'Belegliste Träger'!B229)</f>
        <v/>
      </c>
      <c r="C229" s="209" t="str">
        <f>IF('Belegliste Träger'!C229=0,"~",'Belegliste Träger'!C229)</f>
        <v>~</v>
      </c>
      <c r="D229" s="79" t="str">
        <f>IF('Belegliste Träger'!D229=0,"~",'Belegliste Träger'!D229)</f>
        <v>~</v>
      </c>
      <c r="E229" s="127" t="str">
        <f>IF('Belegliste Träger'!E229=0,"~",'Belegliste Träger'!E229)</f>
        <v>~</v>
      </c>
      <c r="F229" s="109" t="str">
        <f>IF('Belegliste Träger'!F229=0,"~",'Belegliste Träger'!F229)</f>
        <v>~</v>
      </c>
      <c r="G229" s="109" t="str">
        <f>IF('Belegliste Träger'!G229=0,"~",'Belegliste Träger'!G229)</f>
        <v>~</v>
      </c>
      <c r="H229" s="79" t="str">
        <f>IF('Belegliste Träger'!H229=0,"~",'Belegliste Träger'!H229)</f>
        <v>~</v>
      </c>
      <c r="I229" s="79" t="str">
        <f>IF('Belegliste Träger'!I229=0,"~",'Belegliste Träger'!I229)</f>
        <v>~</v>
      </c>
      <c r="J229" s="249" t="str">
        <f>IF('Belegliste Träger'!J229="","~",'Belegliste Träger'!J229)</f>
        <v>~</v>
      </c>
      <c r="K229" s="249" t="str">
        <f>IF('Belegliste Träger'!K229="","~",'Belegliste Träger'!K229)</f>
        <v>~</v>
      </c>
      <c r="L229" s="816" t="str">
        <f>IF('Belegliste Träger'!L229=0,"~",'Belegliste Träger'!L229)</f>
        <v>~</v>
      </c>
      <c r="M229" s="79" t="str">
        <f>IF('Belegliste Träger'!M229=0,"~",'Belegliste Träger'!M229)</f>
        <v>~</v>
      </c>
      <c r="N229" s="79" t="str">
        <f>IF('Belegliste Träger'!N229=0,"~",'Belegliste Träger'!N229)</f>
        <v>~</v>
      </c>
      <c r="O229" s="79" t="str">
        <f>IF('Belegliste Träger'!O229=0,"~",'Belegliste Träger'!O229)</f>
        <v>~</v>
      </c>
      <c r="P229" s="247"/>
      <c r="Q229" s="244"/>
      <c r="R229" s="108"/>
      <c r="S229" s="287"/>
      <c r="T229" s="248">
        <f t="shared" si="3"/>
        <v>0</v>
      </c>
      <c r="U229" s="246"/>
      <c r="V229" s="244"/>
      <c r="W229" s="244" t="s">
        <v>50</v>
      </c>
      <c r="X229" s="108"/>
      <c r="Y229" s="108"/>
      <c r="Z229" s="244"/>
    </row>
    <row r="230" spans="1:26" ht="30" customHeight="1" x14ac:dyDescent="0.25">
      <c r="A230" s="79" t="str">
        <f>'Belegliste Träger'!A230</f>
        <v/>
      </c>
      <c r="B230" s="210" t="str">
        <f>IF('Belegliste Träger'!B230=0,"-",'Belegliste Träger'!B230)</f>
        <v/>
      </c>
      <c r="C230" s="209" t="str">
        <f>IF('Belegliste Träger'!C230=0,"~",'Belegliste Träger'!C230)</f>
        <v>~</v>
      </c>
      <c r="D230" s="79" t="str">
        <f>IF('Belegliste Träger'!D230=0,"~",'Belegliste Träger'!D230)</f>
        <v>~</v>
      </c>
      <c r="E230" s="127" t="str">
        <f>IF('Belegliste Träger'!E230=0,"~",'Belegliste Träger'!E230)</f>
        <v>~</v>
      </c>
      <c r="F230" s="109" t="str">
        <f>IF('Belegliste Träger'!F230=0,"~",'Belegliste Träger'!F230)</f>
        <v>~</v>
      </c>
      <c r="G230" s="109" t="str">
        <f>IF('Belegliste Träger'!G230=0,"~",'Belegliste Träger'!G230)</f>
        <v>~</v>
      </c>
      <c r="H230" s="79" t="str">
        <f>IF('Belegliste Träger'!H230=0,"~",'Belegliste Träger'!H230)</f>
        <v>~</v>
      </c>
      <c r="I230" s="79" t="str">
        <f>IF('Belegliste Träger'!I230=0,"~",'Belegliste Träger'!I230)</f>
        <v>~</v>
      </c>
      <c r="J230" s="249" t="str">
        <f>IF('Belegliste Träger'!J230="","~",'Belegliste Träger'!J230)</f>
        <v>~</v>
      </c>
      <c r="K230" s="249" t="str">
        <f>IF('Belegliste Träger'!K230="","~",'Belegliste Träger'!K230)</f>
        <v>~</v>
      </c>
      <c r="L230" s="816" t="str">
        <f>IF('Belegliste Träger'!L230=0,"~",'Belegliste Träger'!L230)</f>
        <v>~</v>
      </c>
      <c r="M230" s="79" t="str">
        <f>IF('Belegliste Träger'!M230=0,"~",'Belegliste Träger'!M230)</f>
        <v>~</v>
      </c>
      <c r="N230" s="79" t="str">
        <f>IF('Belegliste Träger'!N230=0,"~",'Belegliste Träger'!N230)</f>
        <v>~</v>
      </c>
      <c r="O230" s="79" t="str">
        <f>IF('Belegliste Träger'!O230=0,"~",'Belegliste Träger'!O230)</f>
        <v>~</v>
      </c>
      <c r="P230" s="247"/>
      <c r="Q230" s="244"/>
      <c r="R230" s="108"/>
      <c r="S230" s="287"/>
      <c r="T230" s="248">
        <f t="shared" si="3"/>
        <v>0</v>
      </c>
      <c r="U230" s="246"/>
      <c r="V230" s="244"/>
      <c r="W230" s="244" t="s">
        <v>50</v>
      </c>
      <c r="X230" s="108"/>
      <c r="Y230" s="108"/>
      <c r="Z230" s="244"/>
    </row>
    <row r="231" spans="1:26" ht="30" customHeight="1" x14ac:dyDescent="0.25">
      <c r="A231" s="79" t="str">
        <f>'Belegliste Träger'!A231</f>
        <v/>
      </c>
      <c r="B231" s="210" t="str">
        <f>IF('Belegliste Träger'!B231=0,"-",'Belegliste Träger'!B231)</f>
        <v/>
      </c>
      <c r="C231" s="209" t="str">
        <f>IF('Belegliste Träger'!C231=0,"~",'Belegliste Träger'!C231)</f>
        <v>~</v>
      </c>
      <c r="D231" s="79" t="str">
        <f>IF('Belegliste Träger'!D231=0,"~",'Belegliste Träger'!D231)</f>
        <v>~</v>
      </c>
      <c r="E231" s="127" t="str">
        <f>IF('Belegliste Träger'!E231=0,"~",'Belegliste Träger'!E231)</f>
        <v>~</v>
      </c>
      <c r="F231" s="109" t="str">
        <f>IF('Belegliste Träger'!F231=0,"~",'Belegliste Träger'!F231)</f>
        <v>~</v>
      </c>
      <c r="G231" s="109" t="str">
        <f>IF('Belegliste Träger'!G231=0,"~",'Belegliste Träger'!G231)</f>
        <v>~</v>
      </c>
      <c r="H231" s="79" t="str">
        <f>IF('Belegliste Träger'!H231=0,"~",'Belegliste Träger'!H231)</f>
        <v>~</v>
      </c>
      <c r="I231" s="79" t="str">
        <f>IF('Belegliste Träger'!I231=0,"~",'Belegliste Träger'!I231)</f>
        <v>~</v>
      </c>
      <c r="J231" s="249" t="str">
        <f>IF('Belegliste Träger'!J231="","~",'Belegliste Träger'!J231)</f>
        <v>~</v>
      </c>
      <c r="K231" s="249" t="str">
        <f>IF('Belegliste Träger'!K231="","~",'Belegliste Träger'!K231)</f>
        <v>~</v>
      </c>
      <c r="L231" s="816" t="str">
        <f>IF('Belegliste Träger'!L231=0,"~",'Belegliste Träger'!L231)</f>
        <v>~</v>
      </c>
      <c r="M231" s="79" t="str">
        <f>IF('Belegliste Träger'!M231=0,"~",'Belegliste Träger'!M231)</f>
        <v>~</v>
      </c>
      <c r="N231" s="79" t="str">
        <f>IF('Belegliste Träger'!N231=0,"~",'Belegliste Träger'!N231)</f>
        <v>~</v>
      </c>
      <c r="O231" s="79" t="str">
        <f>IF('Belegliste Träger'!O231=0,"~",'Belegliste Träger'!O231)</f>
        <v>~</v>
      </c>
      <c r="P231" s="247"/>
      <c r="Q231" s="244"/>
      <c r="R231" s="108"/>
      <c r="S231" s="287"/>
      <c r="T231" s="248">
        <f t="shared" si="3"/>
        <v>0</v>
      </c>
      <c r="U231" s="246"/>
      <c r="V231" s="244"/>
      <c r="W231" s="244" t="s">
        <v>50</v>
      </c>
      <c r="X231" s="108"/>
      <c r="Y231" s="108"/>
      <c r="Z231" s="244"/>
    </row>
    <row r="232" spans="1:26" ht="30" customHeight="1" x14ac:dyDescent="0.25">
      <c r="A232" s="79" t="str">
        <f>'Belegliste Träger'!A232</f>
        <v/>
      </c>
      <c r="B232" s="210" t="str">
        <f>IF('Belegliste Träger'!B232=0,"-",'Belegliste Träger'!B232)</f>
        <v/>
      </c>
      <c r="C232" s="209" t="str">
        <f>IF('Belegliste Träger'!C232=0,"~",'Belegliste Träger'!C232)</f>
        <v>~</v>
      </c>
      <c r="D232" s="79" t="str">
        <f>IF('Belegliste Träger'!D232=0,"~",'Belegliste Träger'!D232)</f>
        <v>~</v>
      </c>
      <c r="E232" s="127" t="str">
        <f>IF('Belegliste Träger'!E232=0,"~",'Belegliste Träger'!E232)</f>
        <v>~</v>
      </c>
      <c r="F232" s="109" t="str">
        <f>IF('Belegliste Träger'!F232=0,"~",'Belegliste Träger'!F232)</f>
        <v>~</v>
      </c>
      <c r="G232" s="109" t="str">
        <f>IF('Belegliste Träger'!G232=0,"~",'Belegliste Träger'!G232)</f>
        <v>~</v>
      </c>
      <c r="H232" s="79" t="str">
        <f>IF('Belegliste Träger'!H232=0,"~",'Belegliste Träger'!H232)</f>
        <v>~</v>
      </c>
      <c r="I232" s="79" t="str">
        <f>IF('Belegliste Träger'!I232=0,"~",'Belegliste Träger'!I232)</f>
        <v>~</v>
      </c>
      <c r="J232" s="249" t="str">
        <f>IF('Belegliste Träger'!J232="","~",'Belegliste Träger'!J232)</f>
        <v>~</v>
      </c>
      <c r="K232" s="249" t="str">
        <f>IF('Belegliste Träger'!K232="","~",'Belegliste Träger'!K232)</f>
        <v>~</v>
      </c>
      <c r="L232" s="816" t="str">
        <f>IF('Belegliste Träger'!L232=0,"~",'Belegliste Träger'!L232)</f>
        <v>~</v>
      </c>
      <c r="M232" s="79" t="str">
        <f>IF('Belegliste Träger'!M232=0,"~",'Belegliste Träger'!M232)</f>
        <v>~</v>
      </c>
      <c r="N232" s="79" t="str">
        <f>IF('Belegliste Träger'!N232=0,"~",'Belegliste Träger'!N232)</f>
        <v>~</v>
      </c>
      <c r="O232" s="79" t="str">
        <f>IF('Belegliste Träger'!O232=0,"~",'Belegliste Träger'!O232)</f>
        <v>~</v>
      </c>
      <c r="P232" s="247"/>
      <c r="Q232" s="244"/>
      <c r="R232" s="108"/>
      <c r="S232" s="287"/>
      <c r="T232" s="248">
        <f t="shared" si="3"/>
        <v>0</v>
      </c>
      <c r="U232" s="246"/>
      <c r="V232" s="244"/>
      <c r="W232" s="244" t="s">
        <v>50</v>
      </c>
      <c r="X232" s="108"/>
      <c r="Y232" s="108"/>
      <c r="Z232" s="244"/>
    </row>
    <row r="233" spans="1:26" ht="30" customHeight="1" x14ac:dyDescent="0.25">
      <c r="A233" s="79" t="str">
        <f>'Belegliste Träger'!A233</f>
        <v/>
      </c>
      <c r="B233" s="210" t="str">
        <f>IF('Belegliste Träger'!B233=0,"-",'Belegliste Träger'!B233)</f>
        <v/>
      </c>
      <c r="C233" s="209" t="str">
        <f>IF('Belegliste Träger'!C233=0,"~",'Belegliste Träger'!C233)</f>
        <v>~</v>
      </c>
      <c r="D233" s="79" t="str">
        <f>IF('Belegliste Träger'!D233=0,"~",'Belegliste Träger'!D233)</f>
        <v>~</v>
      </c>
      <c r="E233" s="127" t="str">
        <f>IF('Belegliste Träger'!E233=0,"~",'Belegliste Träger'!E233)</f>
        <v>~</v>
      </c>
      <c r="F233" s="109" t="str">
        <f>IF('Belegliste Träger'!F233=0,"~",'Belegliste Träger'!F233)</f>
        <v>~</v>
      </c>
      <c r="G233" s="109" t="str">
        <f>IF('Belegliste Träger'!G233=0,"~",'Belegliste Träger'!G233)</f>
        <v>~</v>
      </c>
      <c r="H233" s="79" t="str">
        <f>IF('Belegliste Träger'!H233=0,"~",'Belegliste Träger'!H233)</f>
        <v>~</v>
      </c>
      <c r="I233" s="79" t="str">
        <f>IF('Belegliste Träger'!I233=0,"~",'Belegliste Träger'!I233)</f>
        <v>~</v>
      </c>
      <c r="J233" s="249" t="str">
        <f>IF('Belegliste Träger'!J233="","~",'Belegliste Träger'!J233)</f>
        <v>~</v>
      </c>
      <c r="K233" s="249" t="str">
        <f>IF('Belegliste Träger'!K233="","~",'Belegliste Träger'!K233)</f>
        <v>~</v>
      </c>
      <c r="L233" s="816" t="str">
        <f>IF('Belegliste Träger'!L233=0,"~",'Belegliste Träger'!L233)</f>
        <v>~</v>
      </c>
      <c r="M233" s="79" t="str">
        <f>IF('Belegliste Träger'!M233=0,"~",'Belegliste Träger'!M233)</f>
        <v>~</v>
      </c>
      <c r="N233" s="79" t="str">
        <f>IF('Belegliste Träger'!N233=0,"~",'Belegliste Träger'!N233)</f>
        <v>~</v>
      </c>
      <c r="O233" s="79" t="str">
        <f>IF('Belegliste Träger'!O233=0,"~",'Belegliste Träger'!O233)</f>
        <v>~</v>
      </c>
      <c r="P233" s="247"/>
      <c r="Q233" s="244"/>
      <c r="R233" s="108"/>
      <c r="S233" s="287"/>
      <c r="T233" s="248">
        <f t="shared" si="3"/>
        <v>0</v>
      </c>
      <c r="U233" s="246"/>
      <c r="V233" s="244"/>
      <c r="W233" s="244" t="s">
        <v>50</v>
      </c>
      <c r="X233" s="108"/>
      <c r="Y233" s="108"/>
      <c r="Z233" s="244"/>
    </row>
    <row r="234" spans="1:26" ht="30" customHeight="1" x14ac:dyDescent="0.25">
      <c r="A234" s="79" t="str">
        <f>'Belegliste Träger'!A234</f>
        <v/>
      </c>
      <c r="B234" s="210" t="str">
        <f>IF('Belegliste Träger'!B234=0,"-",'Belegliste Träger'!B234)</f>
        <v/>
      </c>
      <c r="C234" s="209" t="str">
        <f>IF('Belegliste Träger'!C234=0,"~",'Belegliste Träger'!C234)</f>
        <v>~</v>
      </c>
      <c r="D234" s="79" t="str">
        <f>IF('Belegliste Träger'!D234=0,"~",'Belegliste Träger'!D234)</f>
        <v>~</v>
      </c>
      <c r="E234" s="127" t="str">
        <f>IF('Belegliste Träger'!E234=0,"~",'Belegliste Träger'!E234)</f>
        <v>~</v>
      </c>
      <c r="F234" s="109" t="str">
        <f>IF('Belegliste Träger'!F234=0,"~",'Belegliste Träger'!F234)</f>
        <v>~</v>
      </c>
      <c r="G234" s="109" t="str">
        <f>IF('Belegliste Träger'!G234=0,"~",'Belegliste Träger'!G234)</f>
        <v>~</v>
      </c>
      <c r="H234" s="79" t="str">
        <f>IF('Belegliste Träger'!H234=0,"~",'Belegliste Träger'!H234)</f>
        <v>~</v>
      </c>
      <c r="I234" s="79" t="str">
        <f>IF('Belegliste Träger'!I234=0,"~",'Belegliste Träger'!I234)</f>
        <v>~</v>
      </c>
      <c r="J234" s="249" t="str">
        <f>IF('Belegliste Träger'!J234="","~",'Belegliste Träger'!J234)</f>
        <v>~</v>
      </c>
      <c r="K234" s="249" t="str">
        <f>IF('Belegliste Träger'!K234="","~",'Belegliste Träger'!K234)</f>
        <v>~</v>
      </c>
      <c r="L234" s="816" t="str">
        <f>IF('Belegliste Träger'!L234=0,"~",'Belegliste Träger'!L234)</f>
        <v>~</v>
      </c>
      <c r="M234" s="79" t="str">
        <f>IF('Belegliste Träger'!M234=0,"~",'Belegliste Träger'!M234)</f>
        <v>~</v>
      </c>
      <c r="N234" s="79" t="str">
        <f>IF('Belegliste Träger'!N234=0,"~",'Belegliste Träger'!N234)</f>
        <v>~</v>
      </c>
      <c r="O234" s="79" t="str">
        <f>IF('Belegliste Träger'!O234=0,"~",'Belegliste Träger'!O234)</f>
        <v>~</v>
      </c>
      <c r="P234" s="247"/>
      <c r="Q234" s="244"/>
      <c r="R234" s="108"/>
      <c r="S234" s="287"/>
      <c r="T234" s="248">
        <f t="shared" si="3"/>
        <v>0</v>
      </c>
      <c r="U234" s="246"/>
      <c r="V234" s="244"/>
      <c r="W234" s="244" t="s">
        <v>50</v>
      </c>
      <c r="X234" s="108"/>
      <c r="Y234" s="108"/>
      <c r="Z234" s="244"/>
    </row>
    <row r="235" spans="1:26" ht="30" customHeight="1" x14ac:dyDescent="0.25">
      <c r="A235" s="79" t="str">
        <f>'Belegliste Träger'!A235</f>
        <v/>
      </c>
      <c r="B235" s="210" t="str">
        <f>IF('Belegliste Träger'!B235=0,"-",'Belegliste Träger'!B235)</f>
        <v/>
      </c>
      <c r="C235" s="209" t="str">
        <f>IF('Belegliste Träger'!C235=0,"~",'Belegliste Träger'!C235)</f>
        <v>~</v>
      </c>
      <c r="D235" s="79" t="str">
        <f>IF('Belegliste Träger'!D235=0,"~",'Belegliste Träger'!D235)</f>
        <v>~</v>
      </c>
      <c r="E235" s="127" t="str">
        <f>IF('Belegliste Träger'!E235=0,"~",'Belegliste Träger'!E235)</f>
        <v>~</v>
      </c>
      <c r="F235" s="109" t="str">
        <f>IF('Belegliste Träger'!F235=0,"~",'Belegliste Träger'!F235)</f>
        <v>~</v>
      </c>
      <c r="G235" s="109" t="str">
        <f>IF('Belegliste Träger'!G235=0,"~",'Belegliste Träger'!G235)</f>
        <v>~</v>
      </c>
      <c r="H235" s="79" t="str">
        <f>IF('Belegliste Träger'!H235=0,"~",'Belegliste Träger'!H235)</f>
        <v>~</v>
      </c>
      <c r="I235" s="79" t="str">
        <f>IF('Belegliste Träger'!I235=0,"~",'Belegliste Träger'!I235)</f>
        <v>~</v>
      </c>
      <c r="J235" s="249" t="str">
        <f>IF('Belegliste Träger'!J235="","~",'Belegliste Träger'!J235)</f>
        <v>~</v>
      </c>
      <c r="K235" s="249" t="str">
        <f>IF('Belegliste Träger'!K235="","~",'Belegliste Träger'!K235)</f>
        <v>~</v>
      </c>
      <c r="L235" s="816" t="str">
        <f>IF('Belegliste Träger'!L235=0,"~",'Belegliste Träger'!L235)</f>
        <v>~</v>
      </c>
      <c r="M235" s="79" t="str">
        <f>IF('Belegliste Träger'!M235=0,"~",'Belegliste Träger'!M235)</f>
        <v>~</v>
      </c>
      <c r="N235" s="79" t="str">
        <f>IF('Belegliste Träger'!N235=0,"~",'Belegliste Träger'!N235)</f>
        <v>~</v>
      </c>
      <c r="O235" s="79" t="str">
        <f>IF('Belegliste Träger'!O235=0,"~",'Belegliste Träger'!O235)</f>
        <v>~</v>
      </c>
      <c r="P235" s="247"/>
      <c r="Q235" s="244"/>
      <c r="R235" s="108"/>
      <c r="S235" s="287"/>
      <c r="T235" s="248">
        <f t="shared" si="3"/>
        <v>0</v>
      </c>
      <c r="U235" s="246"/>
      <c r="V235" s="244"/>
      <c r="W235" s="244" t="s">
        <v>50</v>
      </c>
      <c r="X235" s="108"/>
      <c r="Y235" s="108"/>
      <c r="Z235" s="244"/>
    </row>
    <row r="236" spans="1:26" ht="30" customHeight="1" x14ac:dyDescent="0.25">
      <c r="A236" s="79" t="str">
        <f>'Belegliste Träger'!A236</f>
        <v/>
      </c>
      <c r="B236" s="210" t="str">
        <f>IF('Belegliste Träger'!B236=0,"-",'Belegliste Träger'!B236)</f>
        <v/>
      </c>
      <c r="C236" s="209" t="str">
        <f>IF('Belegliste Träger'!C236=0,"~",'Belegliste Träger'!C236)</f>
        <v>~</v>
      </c>
      <c r="D236" s="79" t="str">
        <f>IF('Belegliste Träger'!D236=0,"~",'Belegliste Träger'!D236)</f>
        <v>~</v>
      </c>
      <c r="E236" s="127" t="str">
        <f>IF('Belegliste Träger'!E236=0,"~",'Belegliste Träger'!E236)</f>
        <v>~</v>
      </c>
      <c r="F236" s="109" t="str">
        <f>IF('Belegliste Träger'!F236=0,"~",'Belegliste Träger'!F236)</f>
        <v>~</v>
      </c>
      <c r="G236" s="109" t="str">
        <f>IF('Belegliste Träger'!G236=0,"~",'Belegliste Träger'!G236)</f>
        <v>~</v>
      </c>
      <c r="H236" s="79" t="str">
        <f>IF('Belegliste Träger'!H236=0,"~",'Belegliste Träger'!H236)</f>
        <v>~</v>
      </c>
      <c r="I236" s="79" t="str">
        <f>IF('Belegliste Träger'!I236=0,"~",'Belegliste Träger'!I236)</f>
        <v>~</v>
      </c>
      <c r="J236" s="249" t="str">
        <f>IF('Belegliste Träger'!J236="","~",'Belegliste Träger'!J236)</f>
        <v>~</v>
      </c>
      <c r="K236" s="249" t="str">
        <f>IF('Belegliste Träger'!K236="","~",'Belegliste Träger'!K236)</f>
        <v>~</v>
      </c>
      <c r="L236" s="816" t="str">
        <f>IF('Belegliste Träger'!L236=0,"~",'Belegliste Träger'!L236)</f>
        <v>~</v>
      </c>
      <c r="M236" s="79" t="str">
        <f>IF('Belegliste Träger'!M236=0,"~",'Belegliste Träger'!M236)</f>
        <v>~</v>
      </c>
      <c r="N236" s="79" t="str">
        <f>IF('Belegliste Träger'!N236=0,"~",'Belegliste Träger'!N236)</f>
        <v>~</v>
      </c>
      <c r="O236" s="79" t="str">
        <f>IF('Belegliste Träger'!O236=0,"~",'Belegliste Träger'!O236)</f>
        <v>~</v>
      </c>
      <c r="P236" s="247"/>
      <c r="Q236" s="244"/>
      <c r="R236" s="108"/>
      <c r="S236" s="287"/>
      <c r="T236" s="248">
        <f t="shared" si="3"/>
        <v>0</v>
      </c>
      <c r="U236" s="246"/>
      <c r="V236" s="244"/>
      <c r="W236" s="244" t="s">
        <v>50</v>
      </c>
      <c r="X236" s="108"/>
      <c r="Y236" s="108"/>
      <c r="Z236" s="244"/>
    </row>
    <row r="237" spans="1:26" ht="30" customHeight="1" x14ac:dyDescent="0.25">
      <c r="A237" s="79" t="str">
        <f>'Belegliste Träger'!A237</f>
        <v/>
      </c>
      <c r="B237" s="210" t="str">
        <f>IF('Belegliste Träger'!B237=0,"-",'Belegliste Träger'!B237)</f>
        <v/>
      </c>
      <c r="C237" s="209" t="str">
        <f>IF('Belegliste Träger'!C237=0,"~",'Belegliste Träger'!C237)</f>
        <v>~</v>
      </c>
      <c r="D237" s="79" t="str">
        <f>IF('Belegliste Träger'!D237=0,"~",'Belegliste Träger'!D237)</f>
        <v>~</v>
      </c>
      <c r="E237" s="127" t="str">
        <f>IF('Belegliste Träger'!E237=0,"~",'Belegliste Träger'!E237)</f>
        <v>~</v>
      </c>
      <c r="F237" s="109" t="str">
        <f>IF('Belegliste Träger'!F237=0,"~",'Belegliste Träger'!F237)</f>
        <v>~</v>
      </c>
      <c r="G237" s="109" t="str">
        <f>IF('Belegliste Träger'!G237=0,"~",'Belegliste Träger'!G237)</f>
        <v>~</v>
      </c>
      <c r="H237" s="79" t="str">
        <f>IF('Belegliste Träger'!H237=0,"~",'Belegliste Träger'!H237)</f>
        <v>~</v>
      </c>
      <c r="I237" s="79" t="str">
        <f>IF('Belegliste Träger'!I237=0,"~",'Belegliste Träger'!I237)</f>
        <v>~</v>
      </c>
      <c r="J237" s="249" t="str">
        <f>IF('Belegliste Träger'!J237="","~",'Belegliste Träger'!J237)</f>
        <v>~</v>
      </c>
      <c r="K237" s="249" t="str">
        <f>IF('Belegliste Träger'!K237="","~",'Belegliste Träger'!K237)</f>
        <v>~</v>
      </c>
      <c r="L237" s="816" t="str">
        <f>IF('Belegliste Träger'!L237=0,"~",'Belegliste Träger'!L237)</f>
        <v>~</v>
      </c>
      <c r="M237" s="79" t="str">
        <f>IF('Belegliste Träger'!M237=0,"~",'Belegliste Träger'!M237)</f>
        <v>~</v>
      </c>
      <c r="N237" s="79" t="str">
        <f>IF('Belegliste Träger'!N237=0,"~",'Belegliste Träger'!N237)</f>
        <v>~</v>
      </c>
      <c r="O237" s="79" t="str">
        <f>IF('Belegliste Träger'!O237=0,"~",'Belegliste Träger'!O237)</f>
        <v>~</v>
      </c>
      <c r="P237" s="247"/>
      <c r="Q237" s="244"/>
      <c r="R237" s="108"/>
      <c r="S237" s="287"/>
      <c r="T237" s="248">
        <f t="shared" si="3"/>
        <v>0</v>
      </c>
      <c r="U237" s="246"/>
      <c r="V237" s="244"/>
      <c r="W237" s="244" t="s">
        <v>50</v>
      </c>
      <c r="X237" s="108"/>
      <c r="Y237" s="108"/>
      <c r="Z237" s="244"/>
    </row>
    <row r="238" spans="1:26" ht="30" customHeight="1" x14ac:dyDescent="0.25">
      <c r="A238" s="79" t="str">
        <f>'Belegliste Träger'!A238</f>
        <v/>
      </c>
      <c r="B238" s="210" t="str">
        <f>IF('Belegliste Träger'!B238=0,"-",'Belegliste Träger'!B238)</f>
        <v/>
      </c>
      <c r="C238" s="209" t="str">
        <f>IF('Belegliste Träger'!C238=0,"~",'Belegliste Träger'!C238)</f>
        <v>~</v>
      </c>
      <c r="D238" s="79" t="str">
        <f>IF('Belegliste Träger'!D238=0,"~",'Belegliste Träger'!D238)</f>
        <v>~</v>
      </c>
      <c r="E238" s="127" t="str">
        <f>IF('Belegliste Träger'!E238=0,"~",'Belegliste Träger'!E238)</f>
        <v>~</v>
      </c>
      <c r="F238" s="109" t="str">
        <f>IF('Belegliste Träger'!F238=0,"~",'Belegliste Träger'!F238)</f>
        <v>~</v>
      </c>
      <c r="G238" s="109" t="str">
        <f>IF('Belegliste Träger'!G238=0,"~",'Belegliste Träger'!G238)</f>
        <v>~</v>
      </c>
      <c r="H238" s="79" t="str">
        <f>IF('Belegliste Träger'!H238=0,"~",'Belegliste Träger'!H238)</f>
        <v>~</v>
      </c>
      <c r="I238" s="79" t="str">
        <f>IF('Belegliste Träger'!I238=0,"~",'Belegliste Träger'!I238)</f>
        <v>~</v>
      </c>
      <c r="J238" s="249" t="str">
        <f>IF('Belegliste Träger'!J238="","~",'Belegliste Träger'!J238)</f>
        <v>~</v>
      </c>
      <c r="K238" s="249" t="str">
        <f>IF('Belegliste Träger'!K238="","~",'Belegliste Träger'!K238)</f>
        <v>~</v>
      </c>
      <c r="L238" s="816" t="str">
        <f>IF('Belegliste Träger'!L238=0,"~",'Belegliste Träger'!L238)</f>
        <v>~</v>
      </c>
      <c r="M238" s="79" t="str">
        <f>IF('Belegliste Träger'!M238=0,"~",'Belegliste Träger'!M238)</f>
        <v>~</v>
      </c>
      <c r="N238" s="79" t="str">
        <f>IF('Belegliste Träger'!N238=0,"~",'Belegliste Träger'!N238)</f>
        <v>~</v>
      </c>
      <c r="O238" s="79" t="str">
        <f>IF('Belegliste Träger'!O238=0,"~",'Belegliste Träger'!O238)</f>
        <v>~</v>
      </c>
      <c r="P238" s="247"/>
      <c r="Q238" s="244"/>
      <c r="R238" s="108"/>
      <c r="S238" s="287"/>
      <c r="T238" s="248">
        <f t="shared" si="3"/>
        <v>0</v>
      </c>
      <c r="U238" s="246"/>
      <c r="V238" s="244"/>
      <c r="W238" s="244" t="s">
        <v>50</v>
      </c>
      <c r="X238" s="108"/>
      <c r="Y238" s="108"/>
      <c r="Z238" s="244"/>
    </row>
    <row r="239" spans="1:26" ht="30" customHeight="1" x14ac:dyDescent="0.25">
      <c r="A239" s="79" t="str">
        <f>'Belegliste Träger'!A239</f>
        <v/>
      </c>
      <c r="B239" s="210" t="str">
        <f>IF('Belegliste Träger'!B239=0,"-",'Belegliste Träger'!B239)</f>
        <v/>
      </c>
      <c r="C239" s="209" t="str">
        <f>IF('Belegliste Träger'!C239=0,"~",'Belegliste Träger'!C239)</f>
        <v>~</v>
      </c>
      <c r="D239" s="79" t="str">
        <f>IF('Belegliste Träger'!D239=0,"~",'Belegliste Träger'!D239)</f>
        <v>~</v>
      </c>
      <c r="E239" s="127" t="str">
        <f>IF('Belegliste Träger'!E239=0,"~",'Belegliste Träger'!E239)</f>
        <v>~</v>
      </c>
      <c r="F239" s="109" t="str">
        <f>IF('Belegliste Träger'!F239=0,"~",'Belegliste Träger'!F239)</f>
        <v>~</v>
      </c>
      <c r="G239" s="109" t="str">
        <f>IF('Belegliste Träger'!G239=0,"~",'Belegliste Träger'!G239)</f>
        <v>~</v>
      </c>
      <c r="H239" s="79" t="str">
        <f>IF('Belegliste Träger'!H239=0,"~",'Belegliste Träger'!H239)</f>
        <v>~</v>
      </c>
      <c r="I239" s="79" t="str">
        <f>IF('Belegliste Träger'!I239=0,"~",'Belegliste Träger'!I239)</f>
        <v>~</v>
      </c>
      <c r="J239" s="249" t="str">
        <f>IF('Belegliste Träger'!J239="","~",'Belegliste Träger'!J239)</f>
        <v>~</v>
      </c>
      <c r="K239" s="249" t="str">
        <f>IF('Belegliste Träger'!K239="","~",'Belegliste Träger'!K239)</f>
        <v>~</v>
      </c>
      <c r="L239" s="816" t="str">
        <f>IF('Belegliste Träger'!L239=0,"~",'Belegliste Träger'!L239)</f>
        <v>~</v>
      </c>
      <c r="M239" s="79" t="str">
        <f>IF('Belegliste Träger'!M239=0,"~",'Belegliste Träger'!M239)</f>
        <v>~</v>
      </c>
      <c r="N239" s="79" t="str">
        <f>IF('Belegliste Träger'!N239=0,"~",'Belegliste Träger'!N239)</f>
        <v>~</v>
      </c>
      <c r="O239" s="79" t="str">
        <f>IF('Belegliste Träger'!O239=0,"~",'Belegliste Träger'!O239)</f>
        <v>~</v>
      </c>
      <c r="P239" s="247"/>
      <c r="Q239" s="244"/>
      <c r="R239" s="108"/>
      <c r="S239" s="287"/>
      <c r="T239" s="248">
        <f t="shared" si="3"/>
        <v>0</v>
      </c>
      <c r="U239" s="246"/>
      <c r="V239" s="244"/>
      <c r="W239" s="244" t="s">
        <v>50</v>
      </c>
      <c r="X239" s="108"/>
      <c r="Y239" s="108"/>
      <c r="Z239" s="244"/>
    </row>
    <row r="240" spans="1:26" ht="30" customHeight="1" x14ac:dyDescent="0.25">
      <c r="A240" s="79" t="str">
        <f>'Belegliste Träger'!A240</f>
        <v/>
      </c>
      <c r="B240" s="210" t="str">
        <f>IF('Belegliste Träger'!B240=0,"-",'Belegliste Träger'!B240)</f>
        <v/>
      </c>
      <c r="C240" s="209" t="str">
        <f>IF('Belegliste Träger'!C240=0,"~",'Belegliste Träger'!C240)</f>
        <v>~</v>
      </c>
      <c r="D240" s="79" t="str">
        <f>IF('Belegliste Träger'!D240=0,"~",'Belegliste Träger'!D240)</f>
        <v>~</v>
      </c>
      <c r="E240" s="127" t="str">
        <f>IF('Belegliste Träger'!E240=0,"~",'Belegliste Träger'!E240)</f>
        <v>~</v>
      </c>
      <c r="F240" s="109" t="str">
        <f>IF('Belegliste Träger'!F240=0,"~",'Belegliste Träger'!F240)</f>
        <v>~</v>
      </c>
      <c r="G240" s="109" t="str">
        <f>IF('Belegliste Träger'!G240=0,"~",'Belegliste Träger'!G240)</f>
        <v>~</v>
      </c>
      <c r="H240" s="79" t="str">
        <f>IF('Belegliste Träger'!H240=0,"~",'Belegliste Träger'!H240)</f>
        <v>~</v>
      </c>
      <c r="I240" s="79" t="str">
        <f>IF('Belegliste Träger'!I240=0,"~",'Belegliste Träger'!I240)</f>
        <v>~</v>
      </c>
      <c r="J240" s="249" t="str">
        <f>IF('Belegliste Träger'!J240="","~",'Belegliste Träger'!J240)</f>
        <v>~</v>
      </c>
      <c r="K240" s="249" t="str">
        <f>IF('Belegliste Träger'!K240="","~",'Belegliste Träger'!K240)</f>
        <v>~</v>
      </c>
      <c r="L240" s="816" t="str">
        <f>IF('Belegliste Träger'!L240=0,"~",'Belegliste Träger'!L240)</f>
        <v>~</v>
      </c>
      <c r="M240" s="79" t="str">
        <f>IF('Belegliste Träger'!M240=0,"~",'Belegliste Träger'!M240)</f>
        <v>~</v>
      </c>
      <c r="N240" s="79" t="str">
        <f>IF('Belegliste Träger'!N240=0,"~",'Belegliste Träger'!N240)</f>
        <v>~</v>
      </c>
      <c r="O240" s="79" t="str">
        <f>IF('Belegliste Träger'!O240=0,"~",'Belegliste Träger'!O240)</f>
        <v>~</v>
      </c>
      <c r="P240" s="247"/>
      <c r="Q240" s="244"/>
      <c r="R240" s="108"/>
      <c r="S240" s="287"/>
      <c r="T240" s="248">
        <f t="shared" si="3"/>
        <v>0</v>
      </c>
      <c r="U240" s="246"/>
      <c r="V240" s="244"/>
      <c r="W240" s="244" t="s">
        <v>50</v>
      </c>
      <c r="X240" s="108"/>
      <c r="Y240" s="108"/>
      <c r="Z240" s="244"/>
    </row>
    <row r="241" spans="1:26" ht="30" customHeight="1" x14ac:dyDescent="0.25">
      <c r="A241" s="79" t="str">
        <f>'Belegliste Träger'!A241</f>
        <v/>
      </c>
      <c r="B241" s="210" t="str">
        <f>IF('Belegliste Träger'!B241=0,"-",'Belegliste Träger'!B241)</f>
        <v/>
      </c>
      <c r="C241" s="209" t="str">
        <f>IF('Belegliste Träger'!C241=0,"~",'Belegliste Träger'!C241)</f>
        <v>~</v>
      </c>
      <c r="D241" s="79" t="str">
        <f>IF('Belegliste Träger'!D241=0,"~",'Belegliste Träger'!D241)</f>
        <v>~</v>
      </c>
      <c r="E241" s="127" t="str">
        <f>IF('Belegliste Träger'!E241=0,"~",'Belegliste Träger'!E241)</f>
        <v>~</v>
      </c>
      <c r="F241" s="109" t="str">
        <f>IF('Belegliste Träger'!F241=0,"~",'Belegliste Träger'!F241)</f>
        <v>~</v>
      </c>
      <c r="G241" s="109" t="str">
        <f>IF('Belegliste Träger'!G241=0,"~",'Belegliste Träger'!G241)</f>
        <v>~</v>
      </c>
      <c r="H241" s="79" t="str">
        <f>IF('Belegliste Träger'!H241=0,"~",'Belegliste Träger'!H241)</f>
        <v>~</v>
      </c>
      <c r="I241" s="79" t="str">
        <f>IF('Belegliste Träger'!I241=0,"~",'Belegliste Träger'!I241)</f>
        <v>~</v>
      </c>
      <c r="J241" s="249" t="str">
        <f>IF('Belegliste Träger'!J241="","~",'Belegliste Träger'!J241)</f>
        <v>~</v>
      </c>
      <c r="K241" s="249" t="str">
        <f>IF('Belegliste Träger'!K241="","~",'Belegliste Träger'!K241)</f>
        <v>~</v>
      </c>
      <c r="L241" s="816" t="str">
        <f>IF('Belegliste Träger'!L241=0,"~",'Belegliste Träger'!L241)</f>
        <v>~</v>
      </c>
      <c r="M241" s="79" t="str">
        <f>IF('Belegliste Träger'!M241=0,"~",'Belegliste Träger'!M241)</f>
        <v>~</v>
      </c>
      <c r="N241" s="79" t="str">
        <f>IF('Belegliste Träger'!N241=0,"~",'Belegliste Träger'!N241)</f>
        <v>~</v>
      </c>
      <c r="O241" s="79" t="str">
        <f>IF('Belegliste Träger'!O241=0,"~",'Belegliste Träger'!O241)</f>
        <v>~</v>
      </c>
      <c r="P241" s="247"/>
      <c r="Q241" s="244"/>
      <c r="R241" s="108"/>
      <c r="S241" s="287"/>
      <c r="T241" s="248">
        <f t="shared" si="3"/>
        <v>0</v>
      </c>
      <c r="U241" s="246"/>
      <c r="V241" s="244"/>
      <c r="W241" s="244" t="s">
        <v>50</v>
      </c>
      <c r="X241" s="108"/>
      <c r="Y241" s="108"/>
      <c r="Z241" s="244"/>
    </row>
    <row r="242" spans="1:26" ht="30" customHeight="1" x14ac:dyDescent="0.25">
      <c r="A242" s="79" t="str">
        <f>'Belegliste Träger'!A242</f>
        <v/>
      </c>
      <c r="B242" s="210" t="str">
        <f>IF('Belegliste Träger'!B242=0,"-",'Belegliste Träger'!B242)</f>
        <v/>
      </c>
      <c r="C242" s="209" t="str">
        <f>IF('Belegliste Träger'!C242=0,"~",'Belegliste Träger'!C242)</f>
        <v>~</v>
      </c>
      <c r="D242" s="79" t="str">
        <f>IF('Belegliste Träger'!D242=0,"~",'Belegliste Träger'!D242)</f>
        <v>~</v>
      </c>
      <c r="E242" s="127" t="str">
        <f>IF('Belegliste Träger'!E242=0,"~",'Belegliste Träger'!E242)</f>
        <v>~</v>
      </c>
      <c r="F242" s="109" t="str">
        <f>IF('Belegliste Träger'!F242=0,"~",'Belegliste Träger'!F242)</f>
        <v>~</v>
      </c>
      <c r="G242" s="109" t="str">
        <f>IF('Belegliste Träger'!G242=0,"~",'Belegliste Träger'!G242)</f>
        <v>~</v>
      </c>
      <c r="H242" s="79" t="str">
        <f>IF('Belegliste Träger'!H242=0,"~",'Belegliste Träger'!H242)</f>
        <v>~</v>
      </c>
      <c r="I242" s="79" t="str">
        <f>IF('Belegliste Träger'!I242=0,"~",'Belegliste Träger'!I242)</f>
        <v>~</v>
      </c>
      <c r="J242" s="249" t="str">
        <f>IF('Belegliste Träger'!J242="","~",'Belegliste Träger'!J242)</f>
        <v>~</v>
      </c>
      <c r="K242" s="249" t="str">
        <f>IF('Belegliste Träger'!K242="","~",'Belegliste Träger'!K242)</f>
        <v>~</v>
      </c>
      <c r="L242" s="816" t="str">
        <f>IF('Belegliste Träger'!L242=0,"~",'Belegliste Träger'!L242)</f>
        <v>~</v>
      </c>
      <c r="M242" s="79" t="str">
        <f>IF('Belegliste Träger'!M242=0,"~",'Belegliste Träger'!M242)</f>
        <v>~</v>
      </c>
      <c r="N242" s="79" t="str">
        <f>IF('Belegliste Träger'!N242=0,"~",'Belegliste Träger'!N242)</f>
        <v>~</v>
      </c>
      <c r="O242" s="79" t="str">
        <f>IF('Belegliste Träger'!O242=0,"~",'Belegliste Träger'!O242)</f>
        <v>~</v>
      </c>
      <c r="P242" s="247"/>
      <c r="Q242" s="244"/>
      <c r="R242" s="108"/>
      <c r="S242" s="287"/>
      <c r="T242" s="248">
        <f t="shared" si="3"/>
        <v>0</v>
      </c>
      <c r="U242" s="246"/>
      <c r="V242" s="244"/>
      <c r="W242" s="244" t="s">
        <v>50</v>
      </c>
      <c r="X242" s="108"/>
      <c r="Y242" s="108"/>
      <c r="Z242" s="244"/>
    </row>
    <row r="243" spans="1:26" ht="30" customHeight="1" x14ac:dyDescent="0.25">
      <c r="A243" s="79" t="str">
        <f>'Belegliste Träger'!A243</f>
        <v/>
      </c>
      <c r="B243" s="210" t="str">
        <f>IF('Belegliste Träger'!B243=0,"-",'Belegliste Träger'!B243)</f>
        <v/>
      </c>
      <c r="C243" s="209" t="str">
        <f>IF('Belegliste Träger'!C243=0,"~",'Belegliste Träger'!C243)</f>
        <v>~</v>
      </c>
      <c r="D243" s="79" t="str">
        <f>IF('Belegliste Träger'!D243=0,"~",'Belegliste Träger'!D243)</f>
        <v>~</v>
      </c>
      <c r="E243" s="127" t="str">
        <f>IF('Belegliste Träger'!E243=0,"~",'Belegliste Träger'!E243)</f>
        <v>~</v>
      </c>
      <c r="F243" s="109" t="str">
        <f>IF('Belegliste Träger'!F243=0,"~",'Belegliste Träger'!F243)</f>
        <v>~</v>
      </c>
      <c r="G243" s="109" t="str">
        <f>IF('Belegliste Träger'!G243=0,"~",'Belegliste Träger'!G243)</f>
        <v>~</v>
      </c>
      <c r="H243" s="79" t="str">
        <f>IF('Belegliste Träger'!H243=0,"~",'Belegliste Träger'!H243)</f>
        <v>~</v>
      </c>
      <c r="I243" s="79" t="str">
        <f>IF('Belegliste Träger'!I243=0,"~",'Belegliste Träger'!I243)</f>
        <v>~</v>
      </c>
      <c r="J243" s="249" t="str">
        <f>IF('Belegliste Träger'!J243="","~",'Belegliste Träger'!J243)</f>
        <v>~</v>
      </c>
      <c r="K243" s="249" t="str">
        <f>IF('Belegliste Träger'!K243="","~",'Belegliste Träger'!K243)</f>
        <v>~</v>
      </c>
      <c r="L243" s="816" t="str">
        <f>IF('Belegliste Träger'!L243=0,"~",'Belegliste Träger'!L243)</f>
        <v>~</v>
      </c>
      <c r="M243" s="79" t="str">
        <f>IF('Belegliste Träger'!M243=0,"~",'Belegliste Träger'!M243)</f>
        <v>~</v>
      </c>
      <c r="N243" s="79" t="str">
        <f>IF('Belegliste Träger'!N243=0,"~",'Belegliste Träger'!N243)</f>
        <v>~</v>
      </c>
      <c r="O243" s="79" t="str">
        <f>IF('Belegliste Träger'!O243=0,"~",'Belegliste Träger'!O243)</f>
        <v>~</v>
      </c>
      <c r="P243" s="247"/>
      <c r="Q243" s="244"/>
      <c r="R243" s="108"/>
      <c r="S243" s="287"/>
      <c r="T243" s="248">
        <f t="shared" si="3"/>
        <v>0</v>
      </c>
      <c r="U243" s="246"/>
      <c r="V243" s="244"/>
      <c r="W243" s="244" t="s">
        <v>50</v>
      </c>
      <c r="X243" s="108"/>
      <c r="Y243" s="108"/>
      <c r="Z243" s="244"/>
    </row>
    <row r="244" spans="1:26" ht="30" customHeight="1" x14ac:dyDescent="0.25">
      <c r="A244" s="79" t="str">
        <f>'Belegliste Träger'!A244</f>
        <v/>
      </c>
      <c r="B244" s="210" t="str">
        <f>IF('Belegliste Träger'!B244=0,"-",'Belegliste Träger'!B244)</f>
        <v/>
      </c>
      <c r="C244" s="209" t="str">
        <f>IF('Belegliste Träger'!C244=0,"~",'Belegliste Träger'!C244)</f>
        <v>~</v>
      </c>
      <c r="D244" s="79" t="str">
        <f>IF('Belegliste Träger'!D244=0,"~",'Belegliste Träger'!D244)</f>
        <v>~</v>
      </c>
      <c r="E244" s="127" t="str">
        <f>IF('Belegliste Träger'!E244=0,"~",'Belegliste Träger'!E244)</f>
        <v>~</v>
      </c>
      <c r="F244" s="109" t="str">
        <f>IF('Belegliste Träger'!F244=0,"~",'Belegliste Träger'!F244)</f>
        <v>~</v>
      </c>
      <c r="G244" s="109" t="str">
        <f>IF('Belegliste Träger'!G244=0,"~",'Belegliste Träger'!G244)</f>
        <v>~</v>
      </c>
      <c r="H244" s="79" t="str">
        <f>IF('Belegliste Träger'!H244=0,"~",'Belegliste Träger'!H244)</f>
        <v>~</v>
      </c>
      <c r="I244" s="79" t="str">
        <f>IF('Belegliste Träger'!I244=0,"~",'Belegliste Träger'!I244)</f>
        <v>~</v>
      </c>
      <c r="J244" s="249" t="str">
        <f>IF('Belegliste Träger'!J244="","~",'Belegliste Träger'!J244)</f>
        <v>~</v>
      </c>
      <c r="K244" s="249" t="str">
        <f>IF('Belegliste Träger'!K244="","~",'Belegliste Träger'!K244)</f>
        <v>~</v>
      </c>
      <c r="L244" s="816" t="str">
        <f>IF('Belegliste Träger'!L244=0,"~",'Belegliste Träger'!L244)</f>
        <v>~</v>
      </c>
      <c r="M244" s="79" t="str">
        <f>IF('Belegliste Träger'!M244=0,"~",'Belegliste Träger'!M244)</f>
        <v>~</v>
      </c>
      <c r="N244" s="79" t="str">
        <f>IF('Belegliste Träger'!N244=0,"~",'Belegliste Träger'!N244)</f>
        <v>~</v>
      </c>
      <c r="O244" s="79" t="str">
        <f>IF('Belegliste Träger'!O244=0,"~",'Belegliste Träger'!O244)</f>
        <v>~</v>
      </c>
      <c r="P244" s="247"/>
      <c r="Q244" s="244"/>
      <c r="R244" s="108"/>
      <c r="S244" s="287"/>
      <c r="T244" s="248">
        <f t="shared" si="3"/>
        <v>0</v>
      </c>
      <c r="U244" s="246"/>
      <c r="V244" s="244"/>
      <c r="W244" s="244" t="s">
        <v>50</v>
      </c>
      <c r="X244" s="108"/>
      <c r="Y244" s="108"/>
      <c r="Z244" s="244"/>
    </row>
    <row r="245" spans="1:26" ht="30" customHeight="1" x14ac:dyDescent="0.25">
      <c r="A245" s="79" t="str">
        <f>'Belegliste Träger'!A245</f>
        <v/>
      </c>
      <c r="B245" s="210" t="str">
        <f>IF('Belegliste Träger'!B245=0,"-",'Belegliste Träger'!B245)</f>
        <v/>
      </c>
      <c r="C245" s="209" t="str">
        <f>IF('Belegliste Träger'!C245=0,"~",'Belegliste Träger'!C245)</f>
        <v>~</v>
      </c>
      <c r="D245" s="79" t="str">
        <f>IF('Belegliste Träger'!D245=0,"~",'Belegliste Träger'!D245)</f>
        <v>~</v>
      </c>
      <c r="E245" s="127" t="str">
        <f>IF('Belegliste Träger'!E245=0,"~",'Belegliste Träger'!E245)</f>
        <v>~</v>
      </c>
      <c r="F245" s="109" t="str">
        <f>IF('Belegliste Träger'!F245=0,"~",'Belegliste Träger'!F245)</f>
        <v>~</v>
      </c>
      <c r="G245" s="109" t="str">
        <f>IF('Belegliste Träger'!G245=0,"~",'Belegliste Träger'!G245)</f>
        <v>~</v>
      </c>
      <c r="H245" s="79" t="str">
        <f>IF('Belegliste Träger'!H245=0,"~",'Belegliste Träger'!H245)</f>
        <v>~</v>
      </c>
      <c r="I245" s="79" t="str">
        <f>IF('Belegliste Träger'!I245=0,"~",'Belegliste Träger'!I245)</f>
        <v>~</v>
      </c>
      <c r="J245" s="249" t="str">
        <f>IF('Belegliste Träger'!J245="","~",'Belegliste Träger'!J245)</f>
        <v>~</v>
      </c>
      <c r="K245" s="249" t="str">
        <f>IF('Belegliste Träger'!K245="","~",'Belegliste Träger'!K245)</f>
        <v>~</v>
      </c>
      <c r="L245" s="816" t="str">
        <f>IF('Belegliste Träger'!L245=0,"~",'Belegliste Träger'!L245)</f>
        <v>~</v>
      </c>
      <c r="M245" s="79" t="str">
        <f>IF('Belegliste Träger'!M245=0,"~",'Belegliste Träger'!M245)</f>
        <v>~</v>
      </c>
      <c r="N245" s="79" t="str">
        <f>IF('Belegliste Träger'!N245=0,"~",'Belegliste Träger'!N245)</f>
        <v>~</v>
      </c>
      <c r="O245" s="79" t="str">
        <f>IF('Belegliste Träger'!O245=0,"~",'Belegliste Träger'!O245)</f>
        <v>~</v>
      </c>
      <c r="P245" s="247"/>
      <c r="Q245" s="244"/>
      <c r="R245" s="108"/>
      <c r="S245" s="287"/>
      <c r="T245" s="248">
        <f t="shared" si="3"/>
        <v>0</v>
      </c>
      <c r="U245" s="246"/>
      <c r="V245" s="244"/>
      <c r="W245" s="244" t="s">
        <v>50</v>
      </c>
      <c r="X245" s="108"/>
      <c r="Y245" s="108"/>
      <c r="Z245" s="244"/>
    </row>
    <row r="246" spans="1:26" ht="30" customHeight="1" x14ac:dyDescent="0.25">
      <c r="A246" s="79" t="str">
        <f>'Belegliste Träger'!A246</f>
        <v/>
      </c>
      <c r="B246" s="210" t="str">
        <f>IF('Belegliste Träger'!B246=0,"-",'Belegliste Träger'!B246)</f>
        <v/>
      </c>
      <c r="C246" s="209" t="str">
        <f>IF('Belegliste Träger'!C246=0,"~",'Belegliste Träger'!C246)</f>
        <v>~</v>
      </c>
      <c r="D246" s="79" t="str">
        <f>IF('Belegliste Träger'!D246=0,"~",'Belegliste Träger'!D246)</f>
        <v>~</v>
      </c>
      <c r="E246" s="127" t="str">
        <f>IF('Belegliste Träger'!E246=0,"~",'Belegliste Träger'!E246)</f>
        <v>~</v>
      </c>
      <c r="F246" s="109" t="str">
        <f>IF('Belegliste Träger'!F246=0,"~",'Belegliste Träger'!F246)</f>
        <v>~</v>
      </c>
      <c r="G246" s="109" t="str">
        <f>IF('Belegliste Träger'!G246=0,"~",'Belegliste Träger'!G246)</f>
        <v>~</v>
      </c>
      <c r="H246" s="79" t="str">
        <f>IF('Belegliste Träger'!H246=0,"~",'Belegliste Träger'!H246)</f>
        <v>~</v>
      </c>
      <c r="I246" s="79" t="str">
        <f>IF('Belegliste Träger'!I246=0,"~",'Belegliste Träger'!I246)</f>
        <v>~</v>
      </c>
      <c r="J246" s="249" t="str">
        <f>IF('Belegliste Träger'!J246="","~",'Belegliste Träger'!J246)</f>
        <v>~</v>
      </c>
      <c r="K246" s="249" t="str">
        <f>IF('Belegliste Träger'!K246="","~",'Belegliste Träger'!K246)</f>
        <v>~</v>
      </c>
      <c r="L246" s="816" t="str">
        <f>IF('Belegliste Träger'!L246=0,"~",'Belegliste Träger'!L246)</f>
        <v>~</v>
      </c>
      <c r="M246" s="79" t="str">
        <f>IF('Belegliste Träger'!M246=0,"~",'Belegliste Träger'!M246)</f>
        <v>~</v>
      </c>
      <c r="N246" s="79" t="str">
        <f>IF('Belegliste Träger'!N246=0,"~",'Belegliste Träger'!N246)</f>
        <v>~</v>
      </c>
      <c r="O246" s="79" t="str">
        <f>IF('Belegliste Träger'!O246=0,"~",'Belegliste Träger'!O246)</f>
        <v>~</v>
      </c>
      <c r="P246" s="247"/>
      <c r="Q246" s="244"/>
      <c r="R246" s="108"/>
      <c r="S246" s="287"/>
      <c r="T246" s="248">
        <f t="shared" si="3"/>
        <v>0</v>
      </c>
      <c r="U246" s="246"/>
      <c r="V246" s="244"/>
      <c r="W246" s="244" t="s">
        <v>50</v>
      </c>
      <c r="X246" s="108"/>
      <c r="Y246" s="108"/>
      <c r="Z246" s="244"/>
    </row>
    <row r="247" spans="1:26" ht="30" customHeight="1" x14ac:dyDescent="0.25">
      <c r="A247" s="79" t="str">
        <f>'Belegliste Träger'!A247</f>
        <v/>
      </c>
      <c r="B247" s="210" t="str">
        <f>IF('Belegliste Träger'!B247=0,"-",'Belegliste Träger'!B247)</f>
        <v/>
      </c>
      <c r="C247" s="209" t="str">
        <f>IF('Belegliste Träger'!C247=0,"~",'Belegliste Träger'!C247)</f>
        <v>~</v>
      </c>
      <c r="D247" s="79" t="str">
        <f>IF('Belegliste Träger'!D247=0,"~",'Belegliste Träger'!D247)</f>
        <v>~</v>
      </c>
      <c r="E247" s="127" t="str">
        <f>IF('Belegliste Träger'!E247=0,"~",'Belegliste Träger'!E247)</f>
        <v>~</v>
      </c>
      <c r="F247" s="109" t="str">
        <f>IF('Belegliste Träger'!F247=0,"~",'Belegliste Träger'!F247)</f>
        <v>~</v>
      </c>
      <c r="G247" s="109" t="str">
        <f>IF('Belegliste Träger'!G247=0,"~",'Belegliste Träger'!G247)</f>
        <v>~</v>
      </c>
      <c r="H247" s="79" t="str">
        <f>IF('Belegliste Träger'!H247=0,"~",'Belegliste Träger'!H247)</f>
        <v>~</v>
      </c>
      <c r="I247" s="79" t="str">
        <f>IF('Belegliste Träger'!I247=0,"~",'Belegliste Träger'!I247)</f>
        <v>~</v>
      </c>
      <c r="J247" s="249" t="str">
        <f>IF('Belegliste Träger'!J247="","~",'Belegliste Träger'!J247)</f>
        <v>~</v>
      </c>
      <c r="K247" s="249" t="str">
        <f>IF('Belegliste Träger'!K247="","~",'Belegliste Träger'!K247)</f>
        <v>~</v>
      </c>
      <c r="L247" s="816" t="str">
        <f>IF('Belegliste Träger'!L247=0,"~",'Belegliste Träger'!L247)</f>
        <v>~</v>
      </c>
      <c r="M247" s="79" t="str">
        <f>IF('Belegliste Träger'!M247=0,"~",'Belegliste Träger'!M247)</f>
        <v>~</v>
      </c>
      <c r="N247" s="79" t="str">
        <f>IF('Belegliste Träger'!N247=0,"~",'Belegliste Träger'!N247)</f>
        <v>~</v>
      </c>
      <c r="O247" s="79" t="str">
        <f>IF('Belegliste Träger'!O247=0,"~",'Belegliste Träger'!O247)</f>
        <v>~</v>
      </c>
      <c r="P247" s="247"/>
      <c r="Q247" s="244"/>
      <c r="R247" s="108"/>
      <c r="S247" s="287"/>
      <c r="T247" s="248">
        <f t="shared" si="3"/>
        <v>0</v>
      </c>
      <c r="U247" s="246"/>
      <c r="V247" s="244"/>
      <c r="W247" s="244" t="s">
        <v>50</v>
      </c>
      <c r="X247" s="108"/>
      <c r="Y247" s="108"/>
      <c r="Z247" s="244"/>
    </row>
    <row r="248" spans="1:26" ht="30" customHeight="1" x14ac:dyDescent="0.25">
      <c r="A248" s="79" t="str">
        <f>'Belegliste Träger'!A248</f>
        <v/>
      </c>
      <c r="B248" s="210" t="str">
        <f>IF('Belegliste Träger'!B248=0,"-",'Belegliste Träger'!B248)</f>
        <v/>
      </c>
      <c r="C248" s="209" t="str">
        <f>IF('Belegliste Träger'!C248=0,"~",'Belegliste Träger'!C248)</f>
        <v>~</v>
      </c>
      <c r="D248" s="79" t="str">
        <f>IF('Belegliste Träger'!D248=0,"~",'Belegliste Träger'!D248)</f>
        <v>~</v>
      </c>
      <c r="E248" s="127" t="str">
        <f>IF('Belegliste Träger'!E248=0,"~",'Belegliste Träger'!E248)</f>
        <v>~</v>
      </c>
      <c r="F248" s="109" t="str">
        <f>IF('Belegliste Träger'!F248=0,"~",'Belegliste Träger'!F248)</f>
        <v>~</v>
      </c>
      <c r="G248" s="109" t="str">
        <f>IF('Belegliste Träger'!G248=0,"~",'Belegliste Träger'!G248)</f>
        <v>~</v>
      </c>
      <c r="H248" s="79" t="str">
        <f>IF('Belegliste Träger'!H248=0,"~",'Belegliste Träger'!H248)</f>
        <v>~</v>
      </c>
      <c r="I248" s="79" t="str">
        <f>IF('Belegliste Träger'!I248=0,"~",'Belegliste Träger'!I248)</f>
        <v>~</v>
      </c>
      <c r="J248" s="249" t="str">
        <f>IF('Belegliste Träger'!J248="","~",'Belegliste Träger'!J248)</f>
        <v>~</v>
      </c>
      <c r="K248" s="249" t="str">
        <f>IF('Belegliste Träger'!K248="","~",'Belegliste Träger'!K248)</f>
        <v>~</v>
      </c>
      <c r="L248" s="816" t="str">
        <f>IF('Belegliste Träger'!L248=0,"~",'Belegliste Träger'!L248)</f>
        <v>~</v>
      </c>
      <c r="M248" s="79" t="str">
        <f>IF('Belegliste Träger'!M248=0,"~",'Belegliste Träger'!M248)</f>
        <v>~</v>
      </c>
      <c r="N248" s="79" t="str">
        <f>IF('Belegliste Träger'!N248=0,"~",'Belegliste Träger'!N248)</f>
        <v>~</v>
      </c>
      <c r="O248" s="79" t="str">
        <f>IF('Belegliste Träger'!O248=0,"~",'Belegliste Träger'!O248)</f>
        <v>~</v>
      </c>
      <c r="P248" s="247"/>
      <c r="Q248" s="244"/>
      <c r="R248" s="108"/>
      <c r="S248" s="287"/>
      <c r="T248" s="248">
        <f t="shared" si="3"/>
        <v>0</v>
      </c>
      <c r="U248" s="246"/>
      <c r="V248" s="244"/>
      <c r="W248" s="244" t="s">
        <v>50</v>
      </c>
      <c r="X248" s="108"/>
      <c r="Y248" s="108"/>
      <c r="Z248" s="244"/>
    </row>
    <row r="249" spans="1:26" ht="30" customHeight="1" x14ac:dyDescent="0.25">
      <c r="A249" s="79" t="str">
        <f>'Belegliste Träger'!A249</f>
        <v/>
      </c>
      <c r="B249" s="210" t="str">
        <f>IF('Belegliste Träger'!B249=0,"-",'Belegliste Träger'!B249)</f>
        <v/>
      </c>
      <c r="C249" s="209" t="str">
        <f>IF('Belegliste Träger'!C249=0,"~",'Belegliste Träger'!C249)</f>
        <v>~</v>
      </c>
      <c r="D249" s="79" t="str">
        <f>IF('Belegliste Träger'!D249=0,"~",'Belegliste Träger'!D249)</f>
        <v>~</v>
      </c>
      <c r="E249" s="127" t="str">
        <f>IF('Belegliste Träger'!E249=0,"~",'Belegliste Träger'!E249)</f>
        <v>~</v>
      </c>
      <c r="F249" s="109" t="str">
        <f>IF('Belegliste Träger'!F249=0,"~",'Belegliste Träger'!F249)</f>
        <v>~</v>
      </c>
      <c r="G249" s="109" t="str">
        <f>IF('Belegliste Träger'!G249=0,"~",'Belegliste Träger'!G249)</f>
        <v>~</v>
      </c>
      <c r="H249" s="79" t="str">
        <f>IF('Belegliste Träger'!H249=0,"~",'Belegliste Träger'!H249)</f>
        <v>~</v>
      </c>
      <c r="I249" s="79" t="str">
        <f>IF('Belegliste Träger'!I249=0,"~",'Belegliste Träger'!I249)</f>
        <v>~</v>
      </c>
      <c r="J249" s="249" t="str">
        <f>IF('Belegliste Träger'!J249="","~",'Belegliste Träger'!J249)</f>
        <v>~</v>
      </c>
      <c r="K249" s="249" t="str">
        <f>IF('Belegliste Träger'!K249="","~",'Belegliste Träger'!K249)</f>
        <v>~</v>
      </c>
      <c r="L249" s="816" t="str">
        <f>IF('Belegliste Träger'!L249=0,"~",'Belegliste Träger'!L249)</f>
        <v>~</v>
      </c>
      <c r="M249" s="79" t="str">
        <f>IF('Belegliste Träger'!M249=0,"~",'Belegliste Träger'!M249)</f>
        <v>~</v>
      </c>
      <c r="N249" s="79" t="str">
        <f>IF('Belegliste Träger'!N249=0,"~",'Belegliste Träger'!N249)</f>
        <v>~</v>
      </c>
      <c r="O249" s="79" t="str">
        <f>IF('Belegliste Träger'!O249=0,"~",'Belegliste Träger'!O249)</f>
        <v>~</v>
      </c>
      <c r="P249" s="247"/>
      <c r="Q249" s="244"/>
      <c r="R249" s="108"/>
      <c r="S249" s="287"/>
      <c r="T249" s="248">
        <f t="shared" si="3"/>
        <v>0</v>
      </c>
      <c r="U249" s="246"/>
      <c r="V249" s="244"/>
      <c r="W249" s="244" t="s">
        <v>50</v>
      </c>
      <c r="X249" s="108"/>
      <c r="Y249" s="108"/>
      <c r="Z249" s="244"/>
    </row>
    <row r="250" spans="1:26" ht="30" customHeight="1" x14ac:dyDescent="0.25">
      <c r="A250" s="79" t="str">
        <f>'Belegliste Träger'!A250</f>
        <v/>
      </c>
      <c r="B250" s="210" t="str">
        <f>IF('Belegliste Träger'!B250=0,"-",'Belegliste Träger'!B250)</f>
        <v/>
      </c>
      <c r="C250" s="209" t="str">
        <f>IF('Belegliste Träger'!C250=0,"~",'Belegliste Träger'!C250)</f>
        <v>~</v>
      </c>
      <c r="D250" s="79" t="str">
        <f>IF('Belegliste Träger'!D250=0,"~",'Belegliste Träger'!D250)</f>
        <v>~</v>
      </c>
      <c r="E250" s="127" t="str">
        <f>IF('Belegliste Träger'!E250=0,"~",'Belegliste Träger'!E250)</f>
        <v>~</v>
      </c>
      <c r="F250" s="109" t="str">
        <f>IF('Belegliste Träger'!F250=0,"~",'Belegliste Träger'!F250)</f>
        <v>~</v>
      </c>
      <c r="G250" s="109" t="str">
        <f>IF('Belegliste Träger'!G250=0,"~",'Belegliste Träger'!G250)</f>
        <v>~</v>
      </c>
      <c r="H250" s="79" t="str">
        <f>IF('Belegliste Träger'!H250=0,"~",'Belegliste Träger'!H250)</f>
        <v>~</v>
      </c>
      <c r="I250" s="79" t="str">
        <f>IF('Belegliste Träger'!I250=0,"~",'Belegliste Träger'!I250)</f>
        <v>~</v>
      </c>
      <c r="J250" s="249" t="str">
        <f>IF('Belegliste Träger'!J250="","~",'Belegliste Träger'!J250)</f>
        <v>~</v>
      </c>
      <c r="K250" s="249" t="str">
        <f>IF('Belegliste Träger'!K250="","~",'Belegliste Träger'!K250)</f>
        <v>~</v>
      </c>
      <c r="L250" s="816" t="str">
        <f>IF('Belegliste Träger'!L250=0,"~",'Belegliste Träger'!L250)</f>
        <v>~</v>
      </c>
      <c r="M250" s="79" t="str">
        <f>IF('Belegliste Träger'!M250=0,"~",'Belegliste Träger'!M250)</f>
        <v>~</v>
      </c>
      <c r="N250" s="79" t="str">
        <f>IF('Belegliste Träger'!N250=0,"~",'Belegliste Träger'!N250)</f>
        <v>~</v>
      </c>
      <c r="O250" s="79" t="str">
        <f>IF('Belegliste Träger'!O250=0,"~",'Belegliste Träger'!O250)</f>
        <v>~</v>
      </c>
      <c r="P250" s="247"/>
      <c r="Q250" s="244"/>
      <c r="R250" s="108"/>
      <c r="S250" s="287"/>
      <c r="T250" s="248">
        <f t="shared" si="3"/>
        <v>0</v>
      </c>
      <c r="U250" s="246"/>
      <c r="V250" s="244"/>
      <c r="W250" s="244" t="s">
        <v>50</v>
      </c>
      <c r="X250" s="108"/>
      <c r="Y250" s="108"/>
      <c r="Z250" s="244"/>
    </row>
    <row r="251" spans="1:26" ht="30" customHeight="1" x14ac:dyDescent="0.25">
      <c r="A251" s="79" t="str">
        <f>'Belegliste Träger'!A251</f>
        <v/>
      </c>
      <c r="B251" s="210" t="str">
        <f>IF('Belegliste Träger'!B251=0,"-",'Belegliste Träger'!B251)</f>
        <v/>
      </c>
      <c r="C251" s="209" t="str">
        <f>IF('Belegliste Träger'!C251=0,"~",'Belegliste Träger'!C251)</f>
        <v>~</v>
      </c>
      <c r="D251" s="79" t="str">
        <f>IF('Belegliste Träger'!D251=0,"~",'Belegliste Träger'!D251)</f>
        <v>~</v>
      </c>
      <c r="E251" s="127" t="str">
        <f>IF('Belegliste Träger'!E251=0,"~",'Belegliste Träger'!E251)</f>
        <v>~</v>
      </c>
      <c r="F251" s="109" t="str">
        <f>IF('Belegliste Träger'!F251=0,"~",'Belegliste Träger'!F251)</f>
        <v>~</v>
      </c>
      <c r="G251" s="109" t="str">
        <f>IF('Belegliste Träger'!G251=0,"~",'Belegliste Träger'!G251)</f>
        <v>~</v>
      </c>
      <c r="H251" s="79" t="str">
        <f>IF('Belegliste Träger'!H251=0,"~",'Belegliste Träger'!H251)</f>
        <v>~</v>
      </c>
      <c r="I251" s="79" t="str">
        <f>IF('Belegliste Träger'!I251=0,"~",'Belegliste Träger'!I251)</f>
        <v>~</v>
      </c>
      <c r="J251" s="249" t="str">
        <f>IF('Belegliste Träger'!J251="","~",'Belegliste Träger'!J251)</f>
        <v>~</v>
      </c>
      <c r="K251" s="249" t="str">
        <f>IF('Belegliste Träger'!K251="","~",'Belegliste Träger'!K251)</f>
        <v>~</v>
      </c>
      <c r="L251" s="816" t="str">
        <f>IF('Belegliste Träger'!L251=0,"~",'Belegliste Träger'!L251)</f>
        <v>~</v>
      </c>
      <c r="M251" s="79" t="str">
        <f>IF('Belegliste Träger'!M251=0,"~",'Belegliste Träger'!M251)</f>
        <v>~</v>
      </c>
      <c r="N251" s="79" t="str">
        <f>IF('Belegliste Träger'!N251=0,"~",'Belegliste Träger'!N251)</f>
        <v>~</v>
      </c>
      <c r="O251" s="79" t="str">
        <f>IF('Belegliste Träger'!O251=0,"~",'Belegliste Träger'!O251)</f>
        <v>~</v>
      </c>
      <c r="P251" s="247"/>
      <c r="Q251" s="244"/>
      <c r="R251" s="108"/>
      <c r="S251" s="287"/>
      <c r="T251" s="248">
        <f t="shared" si="3"/>
        <v>0</v>
      </c>
      <c r="U251" s="246"/>
      <c r="V251" s="244"/>
      <c r="W251" s="244" t="s">
        <v>50</v>
      </c>
      <c r="X251" s="108"/>
      <c r="Y251" s="108"/>
      <c r="Z251" s="244"/>
    </row>
    <row r="252" spans="1:26" ht="30" customHeight="1" x14ac:dyDescent="0.25">
      <c r="A252" s="79" t="str">
        <f>'Belegliste Träger'!A252</f>
        <v/>
      </c>
      <c r="B252" s="210" t="str">
        <f>IF('Belegliste Träger'!B252=0,"-",'Belegliste Träger'!B252)</f>
        <v/>
      </c>
      <c r="C252" s="209" t="str">
        <f>IF('Belegliste Träger'!C252=0,"~",'Belegliste Träger'!C252)</f>
        <v>~</v>
      </c>
      <c r="D252" s="79" t="str">
        <f>IF('Belegliste Träger'!D252=0,"~",'Belegliste Träger'!D252)</f>
        <v>~</v>
      </c>
      <c r="E252" s="127" t="str">
        <f>IF('Belegliste Träger'!E252=0,"~",'Belegliste Träger'!E252)</f>
        <v>~</v>
      </c>
      <c r="F252" s="109" t="str">
        <f>IF('Belegliste Träger'!F252=0,"~",'Belegliste Träger'!F252)</f>
        <v>~</v>
      </c>
      <c r="G252" s="109" t="str">
        <f>IF('Belegliste Träger'!G252=0,"~",'Belegliste Träger'!G252)</f>
        <v>~</v>
      </c>
      <c r="H252" s="79" t="str">
        <f>IF('Belegliste Träger'!H252=0,"~",'Belegliste Träger'!H252)</f>
        <v>~</v>
      </c>
      <c r="I252" s="79" t="str">
        <f>IF('Belegliste Träger'!I252=0,"~",'Belegliste Träger'!I252)</f>
        <v>~</v>
      </c>
      <c r="J252" s="249" t="str">
        <f>IF('Belegliste Träger'!J252="","~",'Belegliste Träger'!J252)</f>
        <v>~</v>
      </c>
      <c r="K252" s="249" t="str">
        <f>IF('Belegliste Träger'!K252="","~",'Belegliste Träger'!K252)</f>
        <v>~</v>
      </c>
      <c r="L252" s="816" t="str">
        <f>IF('Belegliste Träger'!L252=0,"~",'Belegliste Träger'!L252)</f>
        <v>~</v>
      </c>
      <c r="M252" s="79" t="str">
        <f>IF('Belegliste Träger'!M252=0,"~",'Belegliste Träger'!M252)</f>
        <v>~</v>
      </c>
      <c r="N252" s="79" t="str">
        <f>IF('Belegliste Träger'!N252=0,"~",'Belegliste Träger'!N252)</f>
        <v>~</v>
      </c>
      <c r="O252" s="79" t="str">
        <f>IF('Belegliste Träger'!O252=0,"~",'Belegliste Träger'!O252)</f>
        <v>~</v>
      </c>
      <c r="P252" s="247"/>
      <c r="Q252" s="244"/>
      <c r="R252" s="108"/>
      <c r="S252" s="287"/>
      <c r="T252" s="248">
        <f t="shared" si="3"/>
        <v>0</v>
      </c>
      <c r="U252" s="246"/>
      <c r="V252" s="244"/>
      <c r="W252" s="244" t="s">
        <v>50</v>
      </c>
      <c r="X252" s="108"/>
      <c r="Y252" s="108"/>
      <c r="Z252" s="244"/>
    </row>
    <row r="253" spans="1:26" ht="30" customHeight="1" x14ac:dyDescent="0.25">
      <c r="A253" s="79" t="str">
        <f>'Belegliste Träger'!A253</f>
        <v/>
      </c>
      <c r="B253" s="210" t="str">
        <f>IF('Belegliste Träger'!B253=0,"-",'Belegliste Träger'!B253)</f>
        <v/>
      </c>
      <c r="C253" s="209" t="str">
        <f>IF('Belegliste Träger'!C253=0,"~",'Belegliste Träger'!C253)</f>
        <v>~</v>
      </c>
      <c r="D253" s="79" t="str">
        <f>IF('Belegliste Träger'!D253=0,"~",'Belegliste Träger'!D253)</f>
        <v>~</v>
      </c>
      <c r="E253" s="127" t="str">
        <f>IF('Belegliste Träger'!E253=0,"~",'Belegliste Träger'!E253)</f>
        <v>~</v>
      </c>
      <c r="F253" s="109" t="str">
        <f>IF('Belegliste Träger'!F253=0,"~",'Belegliste Träger'!F253)</f>
        <v>~</v>
      </c>
      <c r="G253" s="109" t="str">
        <f>IF('Belegliste Träger'!G253=0,"~",'Belegliste Träger'!G253)</f>
        <v>~</v>
      </c>
      <c r="H253" s="79" t="str">
        <f>IF('Belegliste Träger'!H253=0,"~",'Belegliste Träger'!H253)</f>
        <v>~</v>
      </c>
      <c r="I253" s="79" t="str">
        <f>IF('Belegliste Träger'!I253=0,"~",'Belegliste Träger'!I253)</f>
        <v>~</v>
      </c>
      <c r="J253" s="249" t="str">
        <f>IF('Belegliste Träger'!J253="","~",'Belegliste Träger'!J253)</f>
        <v>~</v>
      </c>
      <c r="K253" s="249" t="str">
        <f>IF('Belegliste Träger'!K253="","~",'Belegliste Träger'!K253)</f>
        <v>~</v>
      </c>
      <c r="L253" s="816" t="str">
        <f>IF('Belegliste Träger'!L253=0,"~",'Belegliste Träger'!L253)</f>
        <v>~</v>
      </c>
      <c r="M253" s="79" t="str">
        <f>IF('Belegliste Träger'!M253=0,"~",'Belegliste Träger'!M253)</f>
        <v>~</v>
      </c>
      <c r="N253" s="79" t="str">
        <f>IF('Belegliste Träger'!N253=0,"~",'Belegliste Träger'!N253)</f>
        <v>~</v>
      </c>
      <c r="O253" s="79" t="str">
        <f>IF('Belegliste Träger'!O253=0,"~",'Belegliste Träger'!O253)</f>
        <v>~</v>
      </c>
      <c r="P253" s="247"/>
      <c r="Q253" s="244"/>
      <c r="R253" s="108"/>
      <c r="S253" s="287"/>
      <c r="T253" s="248">
        <f t="shared" si="3"/>
        <v>0</v>
      </c>
      <c r="U253" s="246"/>
      <c r="V253" s="244"/>
      <c r="W253" s="244" t="s">
        <v>50</v>
      </c>
      <c r="X253" s="108"/>
      <c r="Y253" s="108"/>
      <c r="Z253" s="244"/>
    </row>
    <row r="254" spans="1:26" ht="30" customHeight="1" x14ac:dyDescent="0.25">
      <c r="A254" s="79" t="str">
        <f>'Belegliste Träger'!A254</f>
        <v/>
      </c>
      <c r="B254" s="210" t="str">
        <f>IF('Belegliste Träger'!B254=0,"-",'Belegliste Träger'!B254)</f>
        <v/>
      </c>
      <c r="C254" s="209" t="str">
        <f>IF('Belegliste Träger'!C254=0,"~",'Belegliste Träger'!C254)</f>
        <v>~</v>
      </c>
      <c r="D254" s="79" t="str">
        <f>IF('Belegliste Träger'!D254=0,"~",'Belegliste Träger'!D254)</f>
        <v>~</v>
      </c>
      <c r="E254" s="127" t="str">
        <f>IF('Belegliste Träger'!E254=0,"~",'Belegliste Träger'!E254)</f>
        <v>~</v>
      </c>
      <c r="F254" s="109" t="str">
        <f>IF('Belegliste Träger'!F254=0,"~",'Belegliste Träger'!F254)</f>
        <v>~</v>
      </c>
      <c r="G254" s="109" t="str">
        <f>IF('Belegliste Träger'!G254=0,"~",'Belegliste Träger'!G254)</f>
        <v>~</v>
      </c>
      <c r="H254" s="79" t="str">
        <f>IF('Belegliste Träger'!H254=0,"~",'Belegliste Träger'!H254)</f>
        <v>~</v>
      </c>
      <c r="I254" s="79" t="str">
        <f>IF('Belegliste Träger'!I254=0,"~",'Belegliste Träger'!I254)</f>
        <v>~</v>
      </c>
      <c r="J254" s="249" t="str">
        <f>IF('Belegliste Träger'!J254="","~",'Belegliste Träger'!J254)</f>
        <v>~</v>
      </c>
      <c r="K254" s="249" t="str">
        <f>IF('Belegliste Träger'!K254="","~",'Belegliste Träger'!K254)</f>
        <v>~</v>
      </c>
      <c r="L254" s="816" t="str">
        <f>IF('Belegliste Träger'!L254=0,"~",'Belegliste Träger'!L254)</f>
        <v>~</v>
      </c>
      <c r="M254" s="79" t="str">
        <f>IF('Belegliste Träger'!M254=0,"~",'Belegliste Träger'!M254)</f>
        <v>~</v>
      </c>
      <c r="N254" s="79" t="str">
        <f>IF('Belegliste Träger'!N254=0,"~",'Belegliste Träger'!N254)</f>
        <v>~</v>
      </c>
      <c r="O254" s="79" t="str">
        <f>IF('Belegliste Träger'!O254=0,"~",'Belegliste Träger'!O254)</f>
        <v>~</v>
      </c>
      <c r="P254" s="247"/>
      <c r="Q254" s="244"/>
      <c r="R254" s="108"/>
      <c r="S254" s="287"/>
      <c r="T254" s="248">
        <f t="shared" si="3"/>
        <v>0</v>
      </c>
      <c r="U254" s="246"/>
      <c r="V254" s="244"/>
      <c r="W254" s="244" t="s">
        <v>50</v>
      </c>
      <c r="X254" s="108"/>
      <c r="Y254" s="108"/>
      <c r="Z254" s="244"/>
    </row>
    <row r="255" spans="1:26" ht="30" customHeight="1" x14ac:dyDescent="0.25">
      <c r="A255" s="79" t="str">
        <f>'Belegliste Träger'!A255</f>
        <v/>
      </c>
      <c r="B255" s="210" t="str">
        <f>IF('Belegliste Träger'!B255=0,"-",'Belegliste Träger'!B255)</f>
        <v/>
      </c>
      <c r="C255" s="209" t="str">
        <f>IF('Belegliste Träger'!C255=0,"~",'Belegliste Träger'!C255)</f>
        <v>~</v>
      </c>
      <c r="D255" s="79" t="str">
        <f>IF('Belegliste Träger'!D255=0,"~",'Belegliste Träger'!D255)</f>
        <v>~</v>
      </c>
      <c r="E255" s="127" t="str">
        <f>IF('Belegliste Träger'!E255=0,"~",'Belegliste Träger'!E255)</f>
        <v>~</v>
      </c>
      <c r="F255" s="109" t="str">
        <f>IF('Belegliste Träger'!F255=0,"~",'Belegliste Träger'!F255)</f>
        <v>~</v>
      </c>
      <c r="G255" s="109" t="str">
        <f>IF('Belegliste Träger'!G255=0,"~",'Belegliste Träger'!G255)</f>
        <v>~</v>
      </c>
      <c r="H255" s="79" t="str">
        <f>IF('Belegliste Träger'!H255=0,"~",'Belegliste Träger'!H255)</f>
        <v>~</v>
      </c>
      <c r="I255" s="79" t="str">
        <f>IF('Belegliste Träger'!I255=0,"~",'Belegliste Träger'!I255)</f>
        <v>~</v>
      </c>
      <c r="J255" s="249" t="str">
        <f>IF('Belegliste Träger'!J255="","~",'Belegliste Träger'!J255)</f>
        <v>~</v>
      </c>
      <c r="K255" s="249" t="str">
        <f>IF('Belegliste Träger'!K255="","~",'Belegliste Träger'!K255)</f>
        <v>~</v>
      </c>
      <c r="L255" s="816" t="str">
        <f>IF('Belegliste Träger'!L255=0,"~",'Belegliste Träger'!L255)</f>
        <v>~</v>
      </c>
      <c r="M255" s="79" t="str">
        <f>IF('Belegliste Träger'!M255=0,"~",'Belegliste Träger'!M255)</f>
        <v>~</v>
      </c>
      <c r="N255" s="79" t="str">
        <f>IF('Belegliste Träger'!N255=0,"~",'Belegliste Träger'!N255)</f>
        <v>~</v>
      </c>
      <c r="O255" s="79" t="str">
        <f>IF('Belegliste Träger'!O255=0,"~",'Belegliste Träger'!O255)</f>
        <v>~</v>
      </c>
      <c r="P255" s="247"/>
      <c r="Q255" s="244"/>
      <c r="R255" s="108"/>
      <c r="S255" s="287"/>
      <c r="T255" s="248">
        <f t="shared" si="3"/>
        <v>0</v>
      </c>
      <c r="U255" s="246"/>
      <c r="V255" s="244"/>
      <c r="W255" s="244" t="s">
        <v>50</v>
      </c>
      <c r="X255" s="108"/>
      <c r="Y255" s="108"/>
      <c r="Z255" s="244"/>
    </row>
    <row r="256" spans="1:26" ht="30" customHeight="1" x14ac:dyDescent="0.25">
      <c r="A256" s="79" t="str">
        <f>'Belegliste Träger'!A256</f>
        <v/>
      </c>
      <c r="B256" s="210" t="str">
        <f>IF('Belegliste Träger'!B256=0,"-",'Belegliste Träger'!B256)</f>
        <v/>
      </c>
      <c r="C256" s="209" t="str">
        <f>IF('Belegliste Träger'!C256=0,"~",'Belegliste Träger'!C256)</f>
        <v>~</v>
      </c>
      <c r="D256" s="79" t="str">
        <f>IF('Belegliste Träger'!D256=0,"~",'Belegliste Träger'!D256)</f>
        <v>~</v>
      </c>
      <c r="E256" s="127" t="str">
        <f>IF('Belegliste Träger'!E256=0,"~",'Belegliste Träger'!E256)</f>
        <v>~</v>
      </c>
      <c r="F256" s="109" t="str">
        <f>IF('Belegliste Träger'!F256=0,"~",'Belegliste Träger'!F256)</f>
        <v>~</v>
      </c>
      <c r="G256" s="109" t="str">
        <f>IF('Belegliste Träger'!G256=0,"~",'Belegliste Träger'!G256)</f>
        <v>~</v>
      </c>
      <c r="H256" s="79" t="str">
        <f>IF('Belegliste Träger'!H256=0,"~",'Belegliste Träger'!H256)</f>
        <v>~</v>
      </c>
      <c r="I256" s="79" t="str">
        <f>IF('Belegliste Träger'!I256=0,"~",'Belegliste Träger'!I256)</f>
        <v>~</v>
      </c>
      <c r="J256" s="249" t="str">
        <f>IF('Belegliste Träger'!J256="","~",'Belegliste Träger'!J256)</f>
        <v>~</v>
      </c>
      <c r="K256" s="249" t="str">
        <f>IF('Belegliste Träger'!K256="","~",'Belegliste Träger'!K256)</f>
        <v>~</v>
      </c>
      <c r="L256" s="816" t="str">
        <f>IF('Belegliste Träger'!L256=0,"~",'Belegliste Träger'!L256)</f>
        <v>~</v>
      </c>
      <c r="M256" s="79" t="str">
        <f>IF('Belegliste Träger'!M256=0,"~",'Belegliste Träger'!M256)</f>
        <v>~</v>
      </c>
      <c r="N256" s="79" t="str">
        <f>IF('Belegliste Träger'!N256=0,"~",'Belegliste Träger'!N256)</f>
        <v>~</v>
      </c>
      <c r="O256" s="79" t="str">
        <f>IF('Belegliste Träger'!O256=0,"~",'Belegliste Träger'!O256)</f>
        <v>~</v>
      </c>
      <c r="P256" s="247"/>
      <c r="Q256" s="244"/>
      <c r="R256" s="108"/>
      <c r="S256" s="287"/>
      <c r="T256" s="248">
        <f t="shared" si="3"/>
        <v>0</v>
      </c>
      <c r="U256" s="246"/>
      <c r="V256" s="244"/>
      <c r="W256" s="244" t="s">
        <v>50</v>
      </c>
      <c r="X256" s="108"/>
      <c r="Y256" s="108"/>
      <c r="Z256" s="244"/>
    </row>
    <row r="257" spans="1:26" ht="30" customHeight="1" x14ac:dyDescent="0.25">
      <c r="A257" s="79" t="str">
        <f>'Belegliste Träger'!A257</f>
        <v/>
      </c>
      <c r="B257" s="210" t="str">
        <f>IF('Belegliste Träger'!B257=0,"-",'Belegliste Träger'!B257)</f>
        <v/>
      </c>
      <c r="C257" s="209" t="str">
        <f>IF('Belegliste Träger'!C257=0,"~",'Belegliste Träger'!C257)</f>
        <v>~</v>
      </c>
      <c r="D257" s="79" t="str">
        <f>IF('Belegliste Träger'!D257=0,"~",'Belegliste Träger'!D257)</f>
        <v>~</v>
      </c>
      <c r="E257" s="127" t="str">
        <f>IF('Belegliste Träger'!E257=0,"~",'Belegliste Träger'!E257)</f>
        <v>~</v>
      </c>
      <c r="F257" s="109" t="str">
        <f>IF('Belegliste Träger'!F257=0,"~",'Belegliste Träger'!F257)</f>
        <v>~</v>
      </c>
      <c r="G257" s="109" t="str">
        <f>IF('Belegliste Träger'!G257=0,"~",'Belegliste Träger'!G257)</f>
        <v>~</v>
      </c>
      <c r="H257" s="79" t="str">
        <f>IF('Belegliste Träger'!H257=0,"~",'Belegliste Träger'!H257)</f>
        <v>~</v>
      </c>
      <c r="I257" s="79" t="str">
        <f>IF('Belegliste Träger'!I257=0,"~",'Belegliste Träger'!I257)</f>
        <v>~</v>
      </c>
      <c r="J257" s="249" t="str">
        <f>IF('Belegliste Träger'!J257="","~",'Belegliste Träger'!J257)</f>
        <v>~</v>
      </c>
      <c r="K257" s="249" t="str">
        <f>IF('Belegliste Träger'!K257="","~",'Belegliste Träger'!K257)</f>
        <v>~</v>
      </c>
      <c r="L257" s="816" t="str">
        <f>IF('Belegliste Träger'!L257=0,"~",'Belegliste Träger'!L257)</f>
        <v>~</v>
      </c>
      <c r="M257" s="79" t="str">
        <f>IF('Belegliste Träger'!M257=0,"~",'Belegliste Träger'!M257)</f>
        <v>~</v>
      </c>
      <c r="N257" s="79" t="str">
        <f>IF('Belegliste Träger'!N257=0,"~",'Belegliste Träger'!N257)</f>
        <v>~</v>
      </c>
      <c r="O257" s="79" t="str">
        <f>IF('Belegliste Träger'!O257=0,"~",'Belegliste Träger'!O257)</f>
        <v>~</v>
      </c>
      <c r="P257" s="247"/>
      <c r="Q257" s="244"/>
      <c r="R257" s="108"/>
      <c r="S257" s="287"/>
      <c r="T257" s="248">
        <f t="shared" si="3"/>
        <v>0</v>
      </c>
      <c r="U257" s="246"/>
      <c r="V257" s="244"/>
      <c r="W257" s="244" t="s">
        <v>50</v>
      </c>
      <c r="X257" s="108"/>
      <c r="Y257" s="108"/>
      <c r="Z257" s="244"/>
    </row>
    <row r="258" spans="1:26" ht="30" customHeight="1" x14ac:dyDescent="0.25">
      <c r="A258" s="79" t="str">
        <f>'Belegliste Träger'!A258</f>
        <v/>
      </c>
      <c r="B258" s="210" t="str">
        <f>IF('Belegliste Träger'!B258=0,"-",'Belegliste Träger'!B258)</f>
        <v/>
      </c>
      <c r="C258" s="209" t="str">
        <f>IF('Belegliste Träger'!C258=0,"~",'Belegliste Träger'!C258)</f>
        <v>~</v>
      </c>
      <c r="D258" s="79" t="str">
        <f>IF('Belegliste Träger'!D258=0,"~",'Belegliste Träger'!D258)</f>
        <v>~</v>
      </c>
      <c r="E258" s="127" t="str">
        <f>IF('Belegliste Träger'!E258=0,"~",'Belegliste Träger'!E258)</f>
        <v>~</v>
      </c>
      <c r="F258" s="109" t="str">
        <f>IF('Belegliste Träger'!F258=0,"~",'Belegliste Träger'!F258)</f>
        <v>~</v>
      </c>
      <c r="G258" s="109" t="str">
        <f>IF('Belegliste Träger'!G258=0,"~",'Belegliste Träger'!G258)</f>
        <v>~</v>
      </c>
      <c r="H258" s="79" t="str">
        <f>IF('Belegliste Träger'!H258=0,"~",'Belegliste Träger'!H258)</f>
        <v>~</v>
      </c>
      <c r="I258" s="79" t="str">
        <f>IF('Belegliste Träger'!I258=0,"~",'Belegliste Träger'!I258)</f>
        <v>~</v>
      </c>
      <c r="J258" s="249" t="str">
        <f>IF('Belegliste Träger'!J258="","~",'Belegliste Träger'!J258)</f>
        <v>~</v>
      </c>
      <c r="K258" s="249" t="str">
        <f>IF('Belegliste Träger'!K258="","~",'Belegliste Träger'!K258)</f>
        <v>~</v>
      </c>
      <c r="L258" s="816" t="str">
        <f>IF('Belegliste Träger'!L258=0,"~",'Belegliste Träger'!L258)</f>
        <v>~</v>
      </c>
      <c r="M258" s="79" t="str">
        <f>IF('Belegliste Träger'!M258=0,"~",'Belegliste Träger'!M258)</f>
        <v>~</v>
      </c>
      <c r="N258" s="79" t="str">
        <f>IF('Belegliste Träger'!N258=0,"~",'Belegliste Träger'!N258)</f>
        <v>~</v>
      </c>
      <c r="O258" s="79" t="str">
        <f>IF('Belegliste Träger'!O258=0,"~",'Belegliste Träger'!O258)</f>
        <v>~</v>
      </c>
      <c r="P258" s="247"/>
      <c r="Q258" s="244"/>
      <c r="R258" s="108"/>
      <c r="S258" s="287"/>
      <c r="T258" s="248">
        <f t="shared" si="3"/>
        <v>0</v>
      </c>
      <c r="U258" s="246"/>
      <c r="V258" s="244"/>
      <c r="W258" s="244" t="s">
        <v>50</v>
      </c>
      <c r="X258" s="108"/>
      <c r="Y258" s="108"/>
      <c r="Z258" s="244"/>
    </row>
    <row r="259" spans="1:26" ht="30" customHeight="1" x14ac:dyDescent="0.25">
      <c r="A259" s="79" t="str">
        <f>'Belegliste Träger'!A259</f>
        <v/>
      </c>
      <c r="B259" s="210" t="str">
        <f>IF('Belegliste Träger'!B259=0,"-",'Belegliste Träger'!B259)</f>
        <v/>
      </c>
      <c r="C259" s="209" t="str">
        <f>IF('Belegliste Träger'!C259=0,"~",'Belegliste Träger'!C259)</f>
        <v>~</v>
      </c>
      <c r="D259" s="79" t="str">
        <f>IF('Belegliste Träger'!D259=0,"~",'Belegliste Träger'!D259)</f>
        <v>~</v>
      </c>
      <c r="E259" s="127" t="str">
        <f>IF('Belegliste Träger'!E259=0,"~",'Belegliste Träger'!E259)</f>
        <v>~</v>
      </c>
      <c r="F259" s="109" t="str">
        <f>IF('Belegliste Träger'!F259=0,"~",'Belegliste Träger'!F259)</f>
        <v>~</v>
      </c>
      <c r="G259" s="109" t="str">
        <f>IF('Belegliste Träger'!G259=0,"~",'Belegliste Träger'!G259)</f>
        <v>~</v>
      </c>
      <c r="H259" s="79" t="str">
        <f>IF('Belegliste Träger'!H259=0,"~",'Belegliste Träger'!H259)</f>
        <v>~</v>
      </c>
      <c r="I259" s="79" t="str">
        <f>IF('Belegliste Träger'!I259=0,"~",'Belegliste Träger'!I259)</f>
        <v>~</v>
      </c>
      <c r="J259" s="249" t="str">
        <f>IF('Belegliste Träger'!J259="","~",'Belegliste Träger'!J259)</f>
        <v>~</v>
      </c>
      <c r="K259" s="249" t="str">
        <f>IF('Belegliste Träger'!K259="","~",'Belegliste Träger'!K259)</f>
        <v>~</v>
      </c>
      <c r="L259" s="816" t="str">
        <f>IF('Belegliste Träger'!L259=0,"~",'Belegliste Träger'!L259)</f>
        <v>~</v>
      </c>
      <c r="M259" s="79" t="str">
        <f>IF('Belegliste Träger'!M259=0,"~",'Belegliste Träger'!M259)</f>
        <v>~</v>
      </c>
      <c r="N259" s="79" t="str">
        <f>IF('Belegliste Träger'!N259=0,"~",'Belegliste Träger'!N259)</f>
        <v>~</v>
      </c>
      <c r="O259" s="79" t="str">
        <f>IF('Belegliste Träger'!O259=0,"~",'Belegliste Träger'!O259)</f>
        <v>~</v>
      </c>
      <c r="P259" s="247"/>
      <c r="Q259" s="244"/>
      <c r="R259" s="108"/>
      <c r="S259" s="287"/>
      <c r="T259" s="248">
        <f t="shared" si="3"/>
        <v>0</v>
      </c>
      <c r="U259" s="246"/>
      <c r="V259" s="244"/>
      <c r="W259" s="244" t="s">
        <v>50</v>
      </c>
      <c r="X259" s="108"/>
      <c r="Y259" s="108"/>
      <c r="Z259" s="244"/>
    </row>
    <row r="260" spans="1:26" ht="30" customHeight="1" x14ac:dyDescent="0.25">
      <c r="A260" s="79" t="str">
        <f>'Belegliste Träger'!A260</f>
        <v/>
      </c>
      <c r="B260" s="210" t="str">
        <f>IF('Belegliste Träger'!B260=0,"-",'Belegliste Träger'!B260)</f>
        <v/>
      </c>
      <c r="C260" s="209" t="str">
        <f>IF('Belegliste Träger'!C260=0,"~",'Belegliste Träger'!C260)</f>
        <v>~</v>
      </c>
      <c r="D260" s="79" t="str">
        <f>IF('Belegliste Träger'!D260=0,"~",'Belegliste Träger'!D260)</f>
        <v>~</v>
      </c>
      <c r="E260" s="127" t="str">
        <f>IF('Belegliste Träger'!E260=0,"~",'Belegliste Träger'!E260)</f>
        <v>~</v>
      </c>
      <c r="F260" s="109" t="str">
        <f>IF('Belegliste Träger'!F260=0,"~",'Belegliste Träger'!F260)</f>
        <v>~</v>
      </c>
      <c r="G260" s="109" t="str">
        <f>IF('Belegliste Träger'!G260=0,"~",'Belegliste Träger'!G260)</f>
        <v>~</v>
      </c>
      <c r="H260" s="79" t="str">
        <f>IF('Belegliste Träger'!H260=0,"~",'Belegliste Träger'!H260)</f>
        <v>~</v>
      </c>
      <c r="I260" s="79" t="str">
        <f>IF('Belegliste Träger'!I260=0,"~",'Belegliste Träger'!I260)</f>
        <v>~</v>
      </c>
      <c r="J260" s="249" t="str">
        <f>IF('Belegliste Träger'!J260="","~",'Belegliste Träger'!J260)</f>
        <v>~</v>
      </c>
      <c r="K260" s="249" t="str">
        <f>IF('Belegliste Träger'!K260="","~",'Belegliste Träger'!K260)</f>
        <v>~</v>
      </c>
      <c r="L260" s="816" t="str">
        <f>IF('Belegliste Träger'!L260=0,"~",'Belegliste Träger'!L260)</f>
        <v>~</v>
      </c>
      <c r="M260" s="79" t="str">
        <f>IF('Belegliste Träger'!M260=0,"~",'Belegliste Träger'!M260)</f>
        <v>~</v>
      </c>
      <c r="N260" s="79" t="str">
        <f>IF('Belegliste Träger'!N260=0,"~",'Belegliste Träger'!N260)</f>
        <v>~</v>
      </c>
      <c r="O260" s="79" t="str">
        <f>IF('Belegliste Träger'!O260=0,"~",'Belegliste Träger'!O260)</f>
        <v>~</v>
      </c>
      <c r="P260" s="247"/>
      <c r="Q260" s="244"/>
      <c r="R260" s="108"/>
      <c r="S260" s="287"/>
      <c r="T260" s="248">
        <f t="shared" si="3"/>
        <v>0</v>
      </c>
      <c r="U260" s="246"/>
      <c r="V260" s="244"/>
      <c r="W260" s="244" t="s">
        <v>50</v>
      </c>
      <c r="X260" s="108"/>
      <c r="Y260" s="108"/>
      <c r="Z260" s="244"/>
    </row>
    <row r="261" spans="1:26" ht="30" customHeight="1" x14ac:dyDescent="0.25">
      <c r="A261" s="79" t="str">
        <f>'Belegliste Träger'!A261</f>
        <v/>
      </c>
      <c r="B261" s="210" t="str">
        <f>IF('Belegliste Träger'!B261=0,"-",'Belegliste Träger'!B261)</f>
        <v/>
      </c>
      <c r="C261" s="209" t="str">
        <f>IF('Belegliste Träger'!C261=0,"~",'Belegliste Träger'!C261)</f>
        <v>~</v>
      </c>
      <c r="D261" s="79" t="str">
        <f>IF('Belegliste Träger'!D261=0,"~",'Belegliste Träger'!D261)</f>
        <v>~</v>
      </c>
      <c r="E261" s="127" t="str">
        <f>IF('Belegliste Träger'!E261=0,"~",'Belegliste Träger'!E261)</f>
        <v>~</v>
      </c>
      <c r="F261" s="109" t="str">
        <f>IF('Belegliste Träger'!F261=0,"~",'Belegliste Träger'!F261)</f>
        <v>~</v>
      </c>
      <c r="G261" s="109" t="str">
        <f>IF('Belegliste Träger'!G261=0,"~",'Belegliste Träger'!G261)</f>
        <v>~</v>
      </c>
      <c r="H261" s="79" t="str">
        <f>IF('Belegliste Träger'!H261=0,"~",'Belegliste Träger'!H261)</f>
        <v>~</v>
      </c>
      <c r="I261" s="79" t="str">
        <f>IF('Belegliste Träger'!I261=0,"~",'Belegliste Träger'!I261)</f>
        <v>~</v>
      </c>
      <c r="J261" s="249" t="str">
        <f>IF('Belegliste Träger'!J261="","~",'Belegliste Träger'!J261)</f>
        <v>~</v>
      </c>
      <c r="K261" s="249" t="str">
        <f>IF('Belegliste Träger'!K261="","~",'Belegliste Träger'!K261)</f>
        <v>~</v>
      </c>
      <c r="L261" s="816" t="str">
        <f>IF('Belegliste Träger'!L261=0,"~",'Belegliste Träger'!L261)</f>
        <v>~</v>
      </c>
      <c r="M261" s="79" t="str">
        <f>IF('Belegliste Träger'!M261=0,"~",'Belegliste Träger'!M261)</f>
        <v>~</v>
      </c>
      <c r="N261" s="79" t="str">
        <f>IF('Belegliste Träger'!N261=0,"~",'Belegliste Träger'!N261)</f>
        <v>~</v>
      </c>
      <c r="O261" s="79" t="str">
        <f>IF('Belegliste Träger'!O261=0,"~",'Belegliste Träger'!O261)</f>
        <v>~</v>
      </c>
      <c r="P261" s="247"/>
      <c r="Q261" s="244"/>
      <c r="R261" s="108"/>
      <c r="S261" s="287"/>
      <c r="T261" s="248">
        <f t="shared" si="3"/>
        <v>0</v>
      </c>
      <c r="U261" s="246"/>
      <c r="V261" s="244"/>
      <c r="W261" s="244" t="s">
        <v>50</v>
      </c>
      <c r="X261" s="108"/>
      <c r="Y261" s="108"/>
      <c r="Z261" s="244"/>
    </row>
    <row r="262" spans="1:26" ht="30" customHeight="1" x14ac:dyDescent="0.25">
      <c r="A262" s="79" t="str">
        <f>'Belegliste Träger'!A262</f>
        <v/>
      </c>
      <c r="B262" s="210" t="str">
        <f>IF('Belegliste Träger'!B262=0,"-",'Belegliste Träger'!B262)</f>
        <v/>
      </c>
      <c r="C262" s="209" t="str">
        <f>IF('Belegliste Träger'!C262=0,"~",'Belegliste Träger'!C262)</f>
        <v>~</v>
      </c>
      <c r="D262" s="79" t="str">
        <f>IF('Belegliste Träger'!D262=0,"~",'Belegliste Träger'!D262)</f>
        <v>~</v>
      </c>
      <c r="E262" s="127" t="str">
        <f>IF('Belegliste Träger'!E262=0,"~",'Belegliste Träger'!E262)</f>
        <v>~</v>
      </c>
      <c r="F262" s="109" t="str">
        <f>IF('Belegliste Träger'!F262=0,"~",'Belegliste Träger'!F262)</f>
        <v>~</v>
      </c>
      <c r="G262" s="109" t="str">
        <f>IF('Belegliste Träger'!G262=0,"~",'Belegliste Träger'!G262)</f>
        <v>~</v>
      </c>
      <c r="H262" s="79" t="str">
        <f>IF('Belegliste Träger'!H262=0,"~",'Belegliste Träger'!H262)</f>
        <v>~</v>
      </c>
      <c r="I262" s="79" t="str">
        <f>IF('Belegliste Träger'!I262=0,"~",'Belegliste Träger'!I262)</f>
        <v>~</v>
      </c>
      <c r="J262" s="249" t="str">
        <f>IF('Belegliste Träger'!J262="","~",'Belegliste Träger'!J262)</f>
        <v>~</v>
      </c>
      <c r="K262" s="249" t="str">
        <f>IF('Belegliste Träger'!K262="","~",'Belegliste Träger'!K262)</f>
        <v>~</v>
      </c>
      <c r="L262" s="816" t="str">
        <f>IF('Belegliste Träger'!L262=0,"~",'Belegliste Träger'!L262)</f>
        <v>~</v>
      </c>
      <c r="M262" s="79" t="str">
        <f>IF('Belegliste Träger'!M262=0,"~",'Belegliste Träger'!M262)</f>
        <v>~</v>
      </c>
      <c r="N262" s="79" t="str">
        <f>IF('Belegliste Träger'!N262=0,"~",'Belegliste Träger'!N262)</f>
        <v>~</v>
      </c>
      <c r="O262" s="79" t="str">
        <f>IF('Belegliste Träger'!O262=0,"~",'Belegliste Träger'!O262)</f>
        <v>~</v>
      </c>
      <c r="P262" s="247"/>
      <c r="Q262" s="244"/>
      <c r="R262" s="108"/>
      <c r="S262" s="287"/>
      <c r="T262" s="248">
        <f t="shared" si="3"/>
        <v>0</v>
      </c>
      <c r="U262" s="246"/>
      <c r="V262" s="244"/>
      <c r="W262" s="244" t="s">
        <v>50</v>
      </c>
      <c r="X262" s="108"/>
      <c r="Y262" s="108"/>
      <c r="Z262" s="244"/>
    </row>
    <row r="263" spans="1:26" ht="30" customHeight="1" x14ac:dyDescent="0.25">
      <c r="A263" s="79" t="str">
        <f>'Belegliste Träger'!A263</f>
        <v/>
      </c>
      <c r="B263" s="210" t="str">
        <f>IF('Belegliste Träger'!B263=0,"-",'Belegliste Träger'!B263)</f>
        <v/>
      </c>
      <c r="C263" s="209" t="str">
        <f>IF('Belegliste Träger'!C263=0,"~",'Belegliste Träger'!C263)</f>
        <v>~</v>
      </c>
      <c r="D263" s="79" t="str">
        <f>IF('Belegliste Träger'!D263=0,"~",'Belegliste Träger'!D263)</f>
        <v>~</v>
      </c>
      <c r="E263" s="127" t="str">
        <f>IF('Belegliste Träger'!E263=0,"~",'Belegliste Träger'!E263)</f>
        <v>~</v>
      </c>
      <c r="F263" s="109" t="str">
        <f>IF('Belegliste Träger'!F263=0,"~",'Belegliste Träger'!F263)</f>
        <v>~</v>
      </c>
      <c r="G263" s="109" t="str">
        <f>IF('Belegliste Träger'!G263=0,"~",'Belegliste Träger'!G263)</f>
        <v>~</v>
      </c>
      <c r="H263" s="79" t="str">
        <f>IF('Belegliste Träger'!H263=0,"~",'Belegliste Träger'!H263)</f>
        <v>~</v>
      </c>
      <c r="I263" s="79" t="str">
        <f>IF('Belegliste Träger'!I263=0,"~",'Belegliste Träger'!I263)</f>
        <v>~</v>
      </c>
      <c r="J263" s="249" t="str">
        <f>IF('Belegliste Träger'!J263="","~",'Belegliste Träger'!J263)</f>
        <v>~</v>
      </c>
      <c r="K263" s="249" t="str">
        <f>IF('Belegliste Träger'!K263="","~",'Belegliste Träger'!K263)</f>
        <v>~</v>
      </c>
      <c r="L263" s="816" t="str">
        <f>IF('Belegliste Träger'!L263=0,"~",'Belegliste Träger'!L263)</f>
        <v>~</v>
      </c>
      <c r="M263" s="79" t="str">
        <f>IF('Belegliste Träger'!M263=0,"~",'Belegliste Träger'!M263)</f>
        <v>~</v>
      </c>
      <c r="N263" s="79" t="str">
        <f>IF('Belegliste Träger'!N263=0,"~",'Belegliste Träger'!N263)</f>
        <v>~</v>
      </c>
      <c r="O263" s="79" t="str">
        <f>IF('Belegliste Träger'!O263=0,"~",'Belegliste Träger'!O263)</f>
        <v>~</v>
      </c>
      <c r="P263" s="247"/>
      <c r="Q263" s="244"/>
      <c r="R263" s="108"/>
      <c r="S263" s="287"/>
      <c r="T263" s="248">
        <f t="shared" si="3"/>
        <v>0</v>
      </c>
      <c r="U263" s="246"/>
      <c r="V263" s="244"/>
      <c r="W263" s="244" t="s">
        <v>50</v>
      </c>
      <c r="X263" s="108"/>
      <c r="Y263" s="108"/>
      <c r="Z263" s="244"/>
    </row>
    <row r="264" spans="1:26" ht="30" customHeight="1" x14ac:dyDescent="0.25">
      <c r="A264" s="79" t="str">
        <f>'Belegliste Träger'!A264</f>
        <v/>
      </c>
      <c r="B264" s="210" t="str">
        <f>IF('Belegliste Träger'!B264=0,"-",'Belegliste Träger'!B264)</f>
        <v/>
      </c>
      <c r="C264" s="209" t="str">
        <f>IF('Belegliste Träger'!C264=0,"~",'Belegliste Träger'!C264)</f>
        <v>~</v>
      </c>
      <c r="D264" s="79" t="str">
        <f>IF('Belegliste Träger'!D264=0,"~",'Belegliste Träger'!D264)</f>
        <v>~</v>
      </c>
      <c r="E264" s="127" t="str">
        <f>IF('Belegliste Träger'!E264=0,"~",'Belegliste Träger'!E264)</f>
        <v>~</v>
      </c>
      <c r="F264" s="109" t="str">
        <f>IF('Belegliste Träger'!F264=0,"~",'Belegliste Träger'!F264)</f>
        <v>~</v>
      </c>
      <c r="G264" s="109" t="str">
        <f>IF('Belegliste Träger'!G264=0,"~",'Belegliste Träger'!G264)</f>
        <v>~</v>
      </c>
      <c r="H264" s="79" t="str">
        <f>IF('Belegliste Träger'!H264=0,"~",'Belegliste Träger'!H264)</f>
        <v>~</v>
      </c>
      <c r="I264" s="79" t="str">
        <f>IF('Belegliste Träger'!I264=0,"~",'Belegliste Träger'!I264)</f>
        <v>~</v>
      </c>
      <c r="J264" s="249" t="str">
        <f>IF('Belegliste Träger'!J264="","~",'Belegliste Träger'!J264)</f>
        <v>~</v>
      </c>
      <c r="K264" s="249" t="str">
        <f>IF('Belegliste Träger'!K264="","~",'Belegliste Träger'!K264)</f>
        <v>~</v>
      </c>
      <c r="L264" s="816" t="str">
        <f>IF('Belegliste Träger'!L264=0,"~",'Belegliste Träger'!L264)</f>
        <v>~</v>
      </c>
      <c r="M264" s="79" t="str">
        <f>IF('Belegliste Träger'!M264=0,"~",'Belegliste Träger'!M264)</f>
        <v>~</v>
      </c>
      <c r="N264" s="79" t="str">
        <f>IF('Belegliste Träger'!N264=0,"~",'Belegliste Träger'!N264)</f>
        <v>~</v>
      </c>
      <c r="O264" s="79" t="str">
        <f>IF('Belegliste Träger'!O264=0,"~",'Belegliste Träger'!O264)</f>
        <v>~</v>
      </c>
      <c r="P264" s="247"/>
      <c r="Q264" s="244"/>
      <c r="R264" s="108"/>
      <c r="S264" s="287"/>
      <c r="T264" s="248">
        <f t="shared" si="3"/>
        <v>0</v>
      </c>
      <c r="U264" s="246"/>
      <c r="V264" s="244"/>
      <c r="W264" s="244" t="s">
        <v>50</v>
      </c>
      <c r="X264" s="108"/>
      <c r="Y264" s="108"/>
      <c r="Z264" s="244"/>
    </row>
    <row r="265" spans="1:26" ht="30" customHeight="1" x14ac:dyDescent="0.25">
      <c r="A265" s="79" t="str">
        <f>'Belegliste Träger'!A265</f>
        <v/>
      </c>
      <c r="B265" s="210" t="str">
        <f>IF('Belegliste Träger'!B265=0,"-",'Belegliste Träger'!B265)</f>
        <v/>
      </c>
      <c r="C265" s="209" t="str">
        <f>IF('Belegliste Träger'!C265=0,"~",'Belegliste Träger'!C265)</f>
        <v>~</v>
      </c>
      <c r="D265" s="79" t="str">
        <f>IF('Belegliste Träger'!D265=0,"~",'Belegliste Träger'!D265)</f>
        <v>~</v>
      </c>
      <c r="E265" s="127" t="str">
        <f>IF('Belegliste Träger'!E265=0,"~",'Belegliste Träger'!E265)</f>
        <v>~</v>
      </c>
      <c r="F265" s="109" t="str">
        <f>IF('Belegliste Träger'!F265=0,"~",'Belegliste Träger'!F265)</f>
        <v>~</v>
      </c>
      <c r="G265" s="109" t="str">
        <f>IF('Belegliste Träger'!G265=0,"~",'Belegliste Träger'!G265)</f>
        <v>~</v>
      </c>
      <c r="H265" s="79" t="str">
        <f>IF('Belegliste Träger'!H265=0,"~",'Belegliste Träger'!H265)</f>
        <v>~</v>
      </c>
      <c r="I265" s="79" t="str">
        <f>IF('Belegliste Träger'!I265=0,"~",'Belegliste Träger'!I265)</f>
        <v>~</v>
      </c>
      <c r="J265" s="249" t="str">
        <f>IF('Belegliste Träger'!J265="","~",'Belegliste Träger'!J265)</f>
        <v>~</v>
      </c>
      <c r="K265" s="249" t="str">
        <f>IF('Belegliste Träger'!K265="","~",'Belegliste Träger'!K265)</f>
        <v>~</v>
      </c>
      <c r="L265" s="816" t="str">
        <f>IF('Belegliste Träger'!L265=0,"~",'Belegliste Träger'!L265)</f>
        <v>~</v>
      </c>
      <c r="M265" s="79" t="str">
        <f>IF('Belegliste Träger'!M265=0,"~",'Belegliste Träger'!M265)</f>
        <v>~</v>
      </c>
      <c r="N265" s="79" t="str">
        <f>IF('Belegliste Träger'!N265=0,"~",'Belegliste Träger'!N265)</f>
        <v>~</v>
      </c>
      <c r="O265" s="79" t="str">
        <f>IF('Belegliste Träger'!O265=0,"~",'Belegliste Träger'!O265)</f>
        <v>~</v>
      </c>
      <c r="P265" s="247"/>
      <c r="Q265" s="244"/>
      <c r="R265" s="108"/>
      <c r="S265" s="287"/>
      <c r="T265" s="248">
        <f t="shared" si="3"/>
        <v>0</v>
      </c>
      <c r="U265" s="246"/>
      <c r="V265" s="244"/>
      <c r="W265" s="244" t="s">
        <v>50</v>
      </c>
      <c r="X265" s="108"/>
      <c r="Y265" s="108"/>
      <c r="Z265" s="244"/>
    </row>
    <row r="266" spans="1:26" ht="30" customHeight="1" x14ac:dyDescent="0.25">
      <c r="A266" s="79" t="str">
        <f>'Belegliste Träger'!A266</f>
        <v/>
      </c>
      <c r="B266" s="210" t="str">
        <f>IF('Belegliste Träger'!B266=0,"-",'Belegliste Träger'!B266)</f>
        <v/>
      </c>
      <c r="C266" s="209" t="str">
        <f>IF('Belegliste Träger'!C266=0,"~",'Belegliste Träger'!C266)</f>
        <v>~</v>
      </c>
      <c r="D266" s="79" t="str">
        <f>IF('Belegliste Träger'!D266=0,"~",'Belegliste Träger'!D266)</f>
        <v>~</v>
      </c>
      <c r="E266" s="127" t="str">
        <f>IF('Belegliste Träger'!E266=0,"~",'Belegliste Träger'!E266)</f>
        <v>~</v>
      </c>
      <c r="F266" s="109" t="str">
        <f>IF('Belegliste Träger'!F266=0,"~",'Belegliste Träger'!F266)</f>
        <v>~</v>
      </c>
      <c r="G266" s="109" t="str">
        <f>IF('Belegliste Träger'!G266=0,"~",'Belegliste Träger'!G266)</f>
        <v>~</v>
      </c>
      <c r="H266" s="79" t="str">
        <f>IF('Belegliste Träger'!H266=0,"~",'Belegliste Träger'!H266)</f>
        <v>~</v>
      </c>
      <c r="I266" s="79" t="str">
        <f>IF('Belegliste Träger'!I266=0,"~",'Belegliste Träger'!I266)</f>
        <v>~</v>
      </c>
      <c r="J266" s="249" t="str">
        <f>IF('Belegliste Träger'!J266="","~",'Belegliste Träger'!J266)</f>
        <v>~</v>
      </c>
      <c r="K266" s="249" t="str">
        <f>IF('Belegliste Träger'!K266="","~",'Belegliste Träger'!K266)</f>
        <v>~</v>
      </c>
      <c r="L266" s="816" t="str">
        <f>IF('Belegliste Träger'!L266=0,"~",'Belegliste Träger'!L266)</f>
        <v>~</v>
      </c>
      <c r="M266" s="79" t="str">
        <f>IF('Belegliste Träger'!M266=0,"~",'Belegliste Träger'!M266)</f>
        <v>~</v>
      </c>
      <c r="N266" s="79" t="str">
        <f>IF('Belegliste Träger'!N266=0,"~",'Belegliste Träger'!N266)</f>
        <v>~</v>
      </c>
      <c r="O266" s="79" t="str">
        <f>IF('Belegliste Träger'!O266=0,"~",'Belegliste Träger'!O266)</f>
        <v>~</v>
      </c>
      <c r="P266" s="247"/>
      <c r="Q266" s="244"/>
      <c r="R266" s="108"/>
      <c r="S266" s="287"/>
      <c r="T266" s="248">
        <f t="shared" si="3"/>
        <v>0</v>
      </c>
      <c r="U266" s="246"/>
      <c r="V266" s="244"/>
      <c r="W266" s="244"/>
      <c r="X266" s="108"/>
      <c r="Y266" s="108"/>
      <c r="Z266" s="244"/>
    </row>
    <row r="267" spans="1:26" ht="30" customHeight="1" x14ac:dyDescent="0.25">
      <c r="A267" s="79" t="str">
        <f>'Belegliste Träger'!A267</f>
        <v/>
      </c>
      <c r="B267" s="210" t="str">
        <f>IF('Belegliste Träger'!B267=0,"-",'Belegliste Träger'!B267)</f>
        <v/>
      </c>
      <c r="C267" s="209" t="str">
        <f>IF('Belegliste Träger'!C267=0,"~",'Belegliste Träger'!C267)</f>
        <v>~</v>
      </c>
      <c r="D267" s="79" t="str">
        <f>IF('Belegliste Träger'!D267=0,"~",'Belegliste Träger'!D267)</f>
        <v>~</v>
      </c>
      <c r="E267" s="127" t="str">
        <f>IF('Belegliste Träger'!E267=0,"~",'Belegliste Träger'!E267)</f>
        <v>~</v>
      </c>
      <c r="F267" s="109" t="str">
        <f>IF('Belegliste Träger'!F267=0,"~",'Belegliste Träger'!F267)</f>
        <v>~</v>
      </c>
      <c r="G267" s="109" t="str">
        <f>IF('Belegliste Träger'!G267=0,"~",'Belegliste Träger'!G267)</f>
        <v>~</v>
      </c>
      <c r="H267" s="79" t="str">
        <f>IF('Belegliste Träger'!H267=0,"~",'Belegliste Träger'!H267)</f>
        <v>~</v>
      </c>
      <c r="I267" s="79" t="str">
        <f>IF('Belegliste Träger'!I267=0,"~",'Belegliste Träger'!I267)</f>
        <v>~</v>
      </c>
      <c r="J267" s="249" t="str">
        <f>IF('Belegliste Träger'!J267="","~",'Belegliste Träger'!J267)</f>
        <v>~</v>
      </c>
      <c r="K267" s="249" t="str">
        <f>IF('Belegliste Träger'!K267="","~",'Belegliste Träger'!K267)</f>
        <v>~</v>
      </c>
      <c r="L267" s="816" t="str">
        <f>IF('Belegliste Träger'!L267=0,"~",'Belegliste Träger'!L267)</f>
        <v>~</v>
      </c>
      <c r="M267" s="79" t="str">
        <f>IF('Belegliste Träger'!M267=0,"~",'Belegliste Träger'!M267)</f>
        <v>~</v>
      </c>
      <c r="N267" s="79" t="str">
        <f>IF('Belegliste Träger'!N267=0,"~",'Belegliste Träger'!N267)</f>
        <v>~</v>
      </c>
      <c r="O267" s="79" t="str">
        <f>IF('Belegliste Träger'!O267=0,"~",'Belegliste Träger'!O267)</f>
        <v>~</v>
      </c>
      <c r="P267" s="247"/>
      <c r="Q267" s="244"/>
      <c r="R267" s="108"/>
      <c r="S267" s="287"/>
      <c r="T267" s="248">
        <f t="shared" si="3"/>
        <v>0</v>
      </c>
      <c r="U267" s="246"/>
      <c r="V267" s="244"/>
      <c r="W267" s="244"/>
      <c r="X267" s="108"/>
      <c r="Y267" s="108"/>
      <c r="Z267" s="244"/>
    </row>
    <row r="268" spans="1:26" ht="30" customHeight="1" x14ac:dyDescent="0.25">
      <c r="A268" s="79" t="str">
        <f>'Belegliste Träger'!A268</f>
        <v/>
      </c>
      <c r="B268" s="210" t="str">
        <f>IF('Belegliste Träger'!B268=0,"-",'Belegliste Träger'!B268)</f>
        <v/>
      </c>
      <c r="C268" s="209" t="str">
        <f>IF('Belegliste Träger'!C268=0,"~",'Belegliste Träger'!C268)</f>
        <v>~</v>
      </c>
      <c r="D268" s="79" t="str">
        <f>IF('Belegliste Träger'!D268=0,"~",'Belegliste Träger'!D268)</f>
        <v>~</v>
      </c>
      <c r="E268" s="127" t="str">
        <f>IF('Belegliste Träger'!E268=0,"~",'Belegliste Träger'!E268)</f>
        <v>~</v>
      </c>
      <c r="F268" s="109" t="str">
        <f>IF('Belegliste Träger'!F268=0,"~",'Belegliste Träger'!F268)</f>
        <v>~</v>
      </c>
      <c r="G268" s="109" t="str">
        <f>IF('Belegliste Träger'!G268=0,"~",'Belegliste Träger'!G268)</f>
        <v>~</v>
      </c>
      <c r="H268" s="79" t="str">
        <f>IF('Belegliste Träger'!H268=0,"~",'Belegliste Träger'!H268)</f>
        <v>~</v>
      </c>
      <c r="I268" s="79" t="str">
        <f>IF('Belegliste Träger'!I268=0,"~",'Belegliste Träger'!I268)</f>
        <v>~</v>
      </c>
      <c r="J268" s="249" t="str">
        <f>IF('Belegliste Träger'!J268="","~",'Belegliste Träger'!J268)</f>
        <v>~</v>
      </c>
      <c r="K268" s="249" t="str">
        <f>IF('Belegliste Träger'!K268="","~",'Belegliste Träger'!K268)</f>
        <v>~</v>
      </c>
      <c r="L268" s="816" t="str">
        <f>IF('Belegliste Träger'!L268=0,"~",'Belegliste Träger'!L268)</f>
        <v>~</v>
      </c>
      <c r="M268" s="79" t="str">
        <f>IF('Belegliste Träger'!M268=0,"~",'Belegliste Träger'!M268)</f>
        <v>~</v>
      </c>
      <c r="N268" s="79" t="str">
        <f>IF('Belegliste Träger'!N268=0,"~",'Belegliste Träger'!N268)</f>
        <v>~</v>
      </c>
      <c r="O268" s="79" t="str">
        <f>IF('Belegliste Träger'!O268=0,"~",'Belegliste Träger'!O268)</f>
        <v>~</v>
      </c>
      <c r="P268" s="247"/>
      <c r="Q268" s="244"/>
      <c r="R268" s="108"/>
      <c r="S268" s="287"/>
      <c r="T268" s="248">
        <f t="shared" ref="T268:T291" si="4">IF(R268&lt;&gt;"",K268-S268,0)</f>
        <v>0</v>
      </c>
      <c r="U268" s="246"/>
      <c r="V268" s="244"/>
      <c r="W268" s="244"/>
      <c r="X268" s="108"/>
      <c r="Y268" s="108"/>
      <c r="Z268" s="244"/>
    </row>
    <row r="269" spans="1:26" ht="30" customHeight="1" x14ac:dyDescent="0.25">
      <c r="A269" s="79" t="str">
        <f>'Belegliste Träger'!A269</f>
        <v/>
      </c>
      <c r="B269" s="210" t="str">
        <f>IF('Belegliste Träger'!B269=0,"-",'Belegliste Träger'!B269)</f>
        <v/>
      </c>
      <c r="C269" s="209" t="str">
        <f>IF('Belegliste Träger'!C269=0,"~",'Belegliste Träger'!C269)</f>
        <v>~</v>
      </c>
      <c r="D269" s="79" t="str">
        <f>IF('Belegliste Träger'!D269=0,"~",'Belegliste Träger'!D269)</f>
        <v>~</v>
      </c>
      <c r="E269" s="127" t="str">
        <f>IF('Belegliste Träger'!E269=0,"~",'Belegliste Träger'!E269)</f>
        <v>~</v>
      </c>
      <c r="F269" s="109" t="str">
        <f>IF('Belegliste Träger'!F269=0,"~",'Belegliste Träger'!F269)</f>
        <v>~</v>
      </c>
      <c r="G269" s="109" t="str">
        <f>IF('Belegliste Träger'!G269=0,"~",'Belegliste Träger'!G269)</f>
        <v>~</v>
      </c>
      <c r="H269" s="79" t="str">
        <f>IF('Belegliste Träger'!H269=0,"~",'Belegliste Träger'!H269)</f>
        <v>~</v>
      </c>
      <c r="I269" s="79" t="str">
        <f>IF('Belegliste Träger'!I269=0,"~",'Belegliste Träger'!I269)</f>
        <v>~</v>
      </c>
      <c r="J269" s="249" t="str">
        <f>IF('Belegliste Träger'!J269="","~",'Belegliste Träger'!J269)</f>
        <v>~</v>
      </c>
      <c r="K269" s="249" t="str">
        <f>IF('Belegliste Träger'!K269="","~",'Belegliste Träger'!K269)</f>
        <v>~</v>
      </c>
      <c r="L269" s="816" t="str">
        <f>IF('Belegliste Träger'!L269=0,"~",'Belegliste Träger'!L269)</f>
        <v>~</v>
      </c>
      <c r="M269" s="79" t="str">
        <f>IF('Belegliste Träger'!M269=0,"~",'Belegliste Träger'!M269)</f>
        <v>~</v>
      </c>
      <c r="N269" s="79" t="str">
        <f>IF('Belegliste Träger'!N269=0,"~",'Belegliste Träger'!N269)</f>
        <v>~</v>
      </c>
      <c r="O269" s="79" t="str">
        <f>IF('Belegliste Träger'!O269=0,"~",'Belegliste Träger'!O269)</f>
        <v>~</v>
      </c>
      <c r="P269" s="247"/>
      <c r="Q269" s="244"/>
      <c r="R269" s="108"/>
      <c r="S269" s="287"/>
      <c r="T269" s="248">
        <f t="shared" si="4"/>
        <v>0</v>
      </c>
      <c r="U269" s="246"/>
      <c r="V269" s="244"/>
      <c r="W269" s="244"/>
      <c r="X269" s="108"/>
      <c r="Y269" s="108"/>
      <c r="Z269" s="244"/>
    </row>
    <row r="270" spans="1:26" ht="30" customHeight="1" x14ac:dyDescent="0.25">
      <c r="A270" s="79" t="str">
        <f>'Belegliste Träger'!A270</f>
        <v/>
      </c>
      <c r="B270" s="210" t="str">
        <f>IF('Belegliste Träger'!B270=0,"-",'Belegliste Träger'!B270)</f>
        <v/>
      </c>
      <c r="C270" s="209" t="str">
        <f>IF('Belegliste Träger'!C270=0,"~",'Belegliste Träger'!C270)</f>
        <v>~</v>
      </c>
      <c r="D270" s="79" t="str">
        <f>IF('Belegliste Träger'!D270=0,"~",'Belegliste Träger'!D270)</f>
        <v>~</v>
      </c>
      <c r="E270" s="127" t="str">
        <f>IF('Belegliste Träger'!E270=0,"~",'Belegliste Träger'!E270)</f>
        <v>~</v>
      </c>
      <c r="F270" s="109" t="str">
        <f>IF('Belegliste Träger'!F270=0,"~",'Belegliste Träger'!F270)</f>
        <v>~</v>
      </c>
      <c r="G270" s="109" t="str">
        <f>IF('Belegliste Träger'!G270=0,"~",'Belegliste Träger'!G270)</f>
        <v>~</v>
      </c>
      <c r="H270" s="79" t="str">
        <f>IF('Belegliste Träger'!H270=0,"~",'Belegliste Träger'!H270)</f>
        <v>~</v>
      </c>
      <c r="I270" s="79" t="str">
        <f>IF('Belegliste Träger'!I270=0,"~",'Belegliste Träger'!I270)</f>
        <v>~</v>
      </c>
      <c r="J270" s="249" t="str">
        <f>IF('Belegliste Träger'!J270="","~",'Belegliste Träger'!J270)</f>
        <v>~</v>
      </c>
      <c r="K270" s="249" t="str">
        <f>IF('Belegliste Träger'!K270="","~",'Belegliste Träger'!K270)</f>
        <v>~</v>
      </c>
      <c r="L270" s="816" t="str">
        <f>IF('Belegliste Träger'!L270=0,"~",'Belegliste Träger'!L270)</f>
        <v>~</v>
      </c>
      <c r="M270" s="79" t="str">
        <f>IF('Belegliste Träger'!M270=0,"~",'Belegliste Träger'!M270)</f>
        <v>~</v>
      </c>
      <c r="N270" s="79" t="str">
        <f>IF('Belegliste Träger'!N270=0,"~",'Belegliste Träger'!N270)</f>
        <v>~</v>
      </c>
      <c r="O270" s="79" t="str">
        <f>IF('Belegliste Träger'!O270=0,"~",'Belegliste Träger'!O270)</f>
        <v>~</v>
      </c>
      <c r="P270" s="247"/>
      <c r="Q270" s="244"/>
      <c r="R270" s="108"/>
      <c r="S270" s="287"/>
      <c r="T270" s="248">
        <f t="shared" si="4"/>
        <v>0</v>
      </c>
      <c r="U270" s="246"/>
      <c r="V270" s="244"/>
      <c r="W270" s="244"/>
      <c r="X270" s="108"/>
      <c r="Y270" s="108"/>
      <c r="Z270" s="244"/>
    </row>
    <row r="271" spans="1:26" ht="30" customHeight="1" x14ac:dyDescent="0.25">
      <c r="A271" s="79" t="str">
        <f>'Belegliste Träger'!A271</f>
        <v/>
      </c>
      <c r="B271" s="210" t="str">
        <f>IF('Belegliste Träger'!B271=0,"-",'Belegliste Träger'!B271)</f>
        <v/>
      </c>
      <c r="C271" s="209" t="str">
        <f>IF('Belegliste Träger'!C271=0,"~",'Belegliste Träger'!C271)</f>
        <v>~</v>
      </c>
      <c r="D271" s="79" t="str">
        <f>IF('Belegliste Träger'!D271=0,"~",'Belegliste Träger'!D271)</f>
        <v>~</v>
      </c>
      <c r="E271" s="127" t="str">
        <f>IF('Belegliste Träger'!E271=0,"~",'Belegliste Träger'!E271)</f>
        <v>~</v>
      </c>
      <c r="F271" s="109" t="str">
        <f>IF('Belegliste Träger'!F271=0,"~",'Belegliste Träger'!F271)</f>
        <v>~</v>
      </c>
      <c r="G271" s="109" t="str">
        <f>IF('Belegliste Träger'!G271=0,"~",'Belegliste Träger'!G271)</f>
        <v>~</v>
      </c>
      <c r="H271" s="79" t="str">
        <f>IF('Belegliste Träger'!H271=0,"~",'Belegliste Träger'!H271)</f>
        <v>~</v>
      </c>
      <c r="I271" s="79" t="str">
        <f>IF('Belegliste Träger'!I271=0,"~",'Belegliste Träger'!I271)</f>
        <v>~</v>
      </c>
      <c r="J271" s="249" t="str">
        <f>IF('Belegliste Träger'!J271="","~",'Belegliste Träger'!J271)</f>
        <v>~</v>
      </c>
      <c r="K271" s="249" t="str">
        <f>IF('Belegliste Träger'!K271="","~",'Belegliste Träger'!K271)</f>
        <v>~</v>
      </c>
      <c r="L271" s="816" t="str">
        <f>IF('Belegliste Träger'!L271=0,"~",'Belegliste Träger'!L271)</f>
        <v>~</v>
      </c>
      <c r="M271" s="79" t="str">
        <f>IF('Belegliste Träger'!M271=0,"~",'Belegliste Träger'!M271)</f>
        <v>~</v>
      </c>
      <c r="N271" s="79" t="str">
        <f>IF('Belegliste Träger'!N271=0,"~",'Belegliste Träger'!N271)</f>
        <v>~</v>
      </c>
      <c r="O271" s="79" t="str">
        <f>IF('Belegliste Träger'!O271=0,"~",'Belegliste Träger'!O271)</f>
        <v>~</v>
      </c>
      <c r="P271" s="247"/>
      <c r="Q271" s="244"/>
      <c r="R271" s="108"/>
      <c r="S271" s="287"/>
      <c r="T271" s="248">
        <f t="shared" si="4"/>
        <v>0</v>
      </c>
      <c r="U271" s="246"/>
      <c r="V271" s="244"/>
      <c r="W271" s="244"/>
      <c r="X271" s="108"/>
      <c r="Y271" s="108"/>
      <c r="Z271" s="244"/>
    </row>
    <row r="272" spans="1:26" ht="30" customHeight="1" x14ac:dyDescent="0.25">
      <c r="A272" s="79" t="str">
        <f>'Belegliste Träger'!A272</f>
        <v/>
      </c>
      <c r="B272" s="210" t="str">
        <f>IF('Belegliste Träger'!B272=0,"-",'Belegliste Träger'!B272)</f>
        <v/>
      </c>
      <c r="C272" s="209" t="str">
        <f>IF('Belegliste Träger'!C272=0,"~",'Belegliste Träger'!C272)</f>
        <v>~</v>
      </c>
      <c r="D272" s="79" t="str">
        <f>IF('Belegliste Träger'!D272=0,"~",'Belegliste Träger'!D272)</f>
        <v>~</v>
      </c>
      <c r="E272" s="127" t="str">
        <f>IF('Belegliste Träger'!E272=0,"~",'Belegliste Träger'!E272)</f>
        <v>~</v>
      </c>
      <c r="F272" s="109" t="str">
        <f>IF('Belegliste Träger'!F272=0,"~",'Belegliste Träger'!F272)</f>
        <v>~</v>
      </c>
      <c r="G272" s="109" t="str">
        <f>IF('Belegliste Träger'!G272=0,"~",'Belegliste Träger'!G272)</f>
        <v>~</v>
      </c>
      <c r="H272" s="79" t="str">
        <f>IF('Belegliste Träger'!H272=0,"~",'Belegliste Träger'!H272)</f>
        <v>~</v>
      </c>
      <c r="I272" s="79" t="str">
        <f>IF('Belegliste Träger'!I272=0,"~",'Belegliste Träger'!I272)</f>
        <v>~</v>
      </c>
      <c r="J272" s="249" t="str">
        <f>IF('Belegliste Träger'!J272="","~",'Belegliste Träger'!J272)</f>
        <v>~</v>
      </c>
      <c r="K272" s="249" t="str">
        <f>IF('Belegliste Träger'!K272="","~",'Belegliste Träger'!K272)</f>
        <v>~</v>
      </c>
      <c r="L272" s="816" t="str">
        <f>IF('Belegliste Träger'!L272=0,"~",'Belegliste Träger'!L272)</f>
        <v>~</v>
      </c>
      <c r="M272" s="79" t="str">
        <f>IF('Belegliste Träger'!M272=0,"~",'Belegliste Träger'!M272)</f>
        <v>~</v>
      </c>
      <c r="N272" s="79" t="str">
        <f>IF('Belegliste Träger'!N272=0,"~",'Belegliste Träger'!N272)</f>
        <v>~</v>
      </c>
      <c r="O272" s="79" t="str">
        <f>IF('Belegliste Träger'!O272=0,"~",'Belegliste Träger'!O272)</f>
        <v>~</v>
      </c>
      <c r="P272" s="247"/>
      <c r="Q272" s="244"/>
      <c r="R272" s="108"/>
      <c r="S272" s="287"/>
      <c r="T272" s="248">
        <f t="shared" si="4"/>
        <v>0</v>
      </c>
      <c r="U272" s="246"/>
      <c r="V272" s="244"/>
      <c r="W272" s="244"/>
      <c r="X272" s="108"/>
      <c r="Y272" s="108"/>
      <c r="Z272" s="244"/>
    </row>
    <row r="273" spans="1:26" ht="30" customHeight="1" x14ac:dyDescent="0.25">
      <c r="A273" s="79" t="str">
        <f>'Belegliste Träger'!A273</f>
        <v/>
      </c>
      <c r="B273" s="210" t="str">
        <f>IF('Belegliste Träger'!B273=0,"-",'Belegliste Träger'!B273)</f>
        <v/>
      </c>
      <c r="C273" s="209" t="str">
        <f>IF('Belegliste Träger'!C273=0,"~",'Belegliste Träger'!C273)</f>
        <v>~</v>
      </c>
      <c r="D273" s="79" t="str">
        <f>IF('Belegliste Träger'!D273=0,"~",'Belegliste Träger'!D273)</f>
        <v>~</v>
      </c>
      <c r="E273" s="127" t="str">
        <f>IF('Belegliste Träger'!E273=0,"~",'Belegliste Träger'!E273)</f>
        <v>~</v>
      </c>
      <c r="F273" s="109" t="str">
        <f>IF('Belegliste Träger'!F273=0,"~",'Belegliste Träger'!F273)</f>
        <v>~</v>
      </c>
      <c r="G273" s="109" t="str">
        <f>IF('Belegliste Träger'!G273=0,"~",'Belegliste Träger'!G273)</f>
        <v>~</v>
      </c>
      <c r="H273" s="79" t="str">
        <f>IF('Belegliste Träger'!H273=0,"~",'Belegliste Träger'!H273)</f>
        <v>~</v>
      </c>
      <c r="I273" s="79" t="str">
        <f>IF('Belegliste Träger'!I273=0,"~",'Belegliste Träger'!I273)</f>
        <v>~</v>
      </c>
      <c r="J273" s="249" t="str">
        <f>IF('Belegliste Träger'!J273="","~",'Belegliste Träger'!J273)</f>
        <v>~</v>
      </c>
      <c r="K273" s="249" t="str">
        <f>IF('Belegliste Träger'!K273="","~",'Belegliste Träger'!K273)</f>
        <v>~</v>
      </c>
      <c r="L273" s="816" t="str">
        <f>IF('Belegliste Träger'!L273=0,"~",'Belegliste Träger'!L273)</f>
        <v>~</v>
      </c>
      <c r="M273" s="79" t="str">
        <f>IF('Belegliste Träger'!M273=0,"~",'Belegliste Träger'!M273)</f>
        <v>~</v>
      </c>
      <c r="N273" s="79" t="str">
        <f>IF('Belegliste Träger'!N273=0,"~",'Belegliste Träger'!N273)</f>
        <v>~</v>
      </c>
      <c r="O273" s="79" t="str">
        <f>IF('Belegliste Träger'!O273=0,"~",'Belegliste Träger'!O273)</f>
        <v>~</v>
      </c>
      <c r="P273" s="247"/>
      <c r="Q273" s="244"/>
      <c r="R273" s="108"/>
      <c r="S273" s="287"/>
      <c r="T273" s="248">
        <f t="shared" si="4"/>
        <v>0</v>
      </c>
      <c r="U273" s="246"/>
      <c r="V273" s="244"/>
      <c r="W273" s="244"/>
      <c r="X273" s="108"/>
      <c r="Y273" s="108"/>
      <c r="Z273" s="244"/>
    </row>
    <row r="274" spans="1:26" ht="30" customHeight="1" x14ac:dyDescent="0.25">
      <c r="A274" s="79" t="str">
        <f>'Belegliste Träger'!A274</f>
        <v/>
      </c>
      <c r="B274" s="210" t="str">
        <f>IF('Belegliste Träger'!B274=0,"-",'Belegliste Träger'!B274)</f>
        <v/>
      </c>
      <c r="C274" s="209" t="str">
        <f>IF('Belegliste Träger'!C274=0,"~",'Belegliste Träger'!C274)</f>
        <v>~</v>
      </c>
      <c r="D274" s="79" t="str">
        <f>IF('Belegliste Träger'!D274=0,"~",'Belegliste Träger'!D274)</f>
        <v>~</v>
      </c>
      <c r="E274" s="127" t="str">
        <f>IF('Belegliste Träger'!E274=0,"~",'Belegliste Träger'!E274)</f>
        <v>~</v>
      </c>
      <c r="F274" s="109" t="str">
        <f>IF('Belegliste Träger'!F274=0,"~",'Belegliste Träger'!F274)</f>
        <v>~</v>
      </c>
      <c r="G274" s="109" t="str">
        <f>IF('Belegliste Träger'!G274=0,"~",'Belegliste Träger'!G274)</f>
        <v>~</v>
      </c>
      <c r="H274" s="79" t="str">
        <f>IF('Belegliste Träger'!H274=0,"~",'Belegliste Träger'!H274)</f>
        <v>~</v>
      </c>
      <c r="I274" s="79" t="str">
        <f>IF('Belegliste Träger'!I274=0,"~",'Belegliste Träger'!I274)</f>
        <v>~</v>
      </c>
      <c r="J274" s="249" t="str">
        <f>IF('Belegliste Träger'!J274="","~",'Belegliste Träger'!J274)</f>
        <v>~</v>
      </c>
      <c r="K274" s="249" t="str">
        <f>IF('Belegliste Träger'!K274="","~",'Belegliste Träger'!K274)</f>
        <v>~</v>
      </c>
      <c r="L274" s="816" t="str">
        <f>IF('Belegliste Träger'!L274=0,"~",'Belegliste Träger'!L274)</f>
        <v>~</v>
      </c>
      <c r="M274" s="79" t="str">
        <f>IF('Belegliste Träger'!M274=0,"~",'Belegliste Träger'!M274)</f>
        <v>~</v>
      </c>
      <c r="N274" s="79" t="str">
        <f>IF('Belegliste Träger'!N274=0,"~",'Belegliste Träger'!N274)</f>
        <v>~</v>
      </c>
      <c r="O274" s="79" t="str">
        <f>IF('Belegliste Träger'!O274=0,"~",'Belegliste Träger'!O274)</f>
        <v>~</v>
      </c>
      <c r="P274" s="247"/>
      <c r="Q274" s="244"/>
      <c r="R274" s="108"/>
      <c r="S274" s="287"/>
      <c r="T274" s="248">
        <f t="shared" si="4"/>
        <v>0</v>
      </c>
      <c r="U274" s="246"/>
      <c r="V274" s="244"/>
      <c r="W274" s="244"/>
      <c r="X274" s="108"/>
      <c r="Y274" s="108"/>
      <c r="Z274" s="244"/>
    </row>
    <row r="275" spans="1:26" ht="30" customHeight="1" x14ac:dyDescent="0.25">
      <c r="A275" s="79" t="str">
        <f>'Belegliste Träger'!A275</f>
        <v/>
      </c>
      <c r="B275" s="210" t="str">
        <f>IF('Belegliste Träger'!B275=0,"-",'Belegliste Träger'!B275)</f>
        <v/>
      </c>
      <c r="C275" s="209" t="str">
        <f>IF('Belegliste Träger'!C275=0,"~",'Belegliste Träger'!C275)</f>
        <v>~</v>
      </c>
      <c r="D275" s="79" t="str">
        <f>IF('Belegliste Träger'!D275=0,"~",'Belegliste Träger'!D275)</f>
        <v>~</v>
      </c>
      <c r="E275" s="127" t="str">
        <f>IF('Belegliste Träger'!E275=0,"~",'Belegliste Träger'!E275)</f>
        <v>~</v>
      </c>
      <c r="F275" s="109" t="str">
        <f>IF('Belegliste Träger'!F275=0,"~",'Belegliste Träger'!F275)</f>
        <v>~</v>
      </c>
      <c r="G275" s="109" t="str">
        <f>IF('Belegliste Träger'!G275=0,"~",'Belegliste Träger'!G275)</f>
        <v>~</v>
      </c>
      <c r="H275" s="79" t="str">
        <f>IF('Belegliste Träger'!H275=0,"~",'Belegliste Träger'!H275)</f>
        <v>~</v>
      </c>
      <c r="I275" s="79" t="str">
        <f>IF('Belegliste Träger'!I275=0,"~",'Belegliste Träger'!I275)</f>
        <v>~</v>
      </c>
      <c r="J275" s="249" t="str">
        <f>IF('Belegliste Träger'!J275="","~",'Belegliste Träger'!J275)</f>
        <v>~</v>
      </c>
      <c r="K275" s="249" t="str">
        <f>IF('Belegliste Träger'!K275="","~",'Belegliste Träger'!K275)</f>
        <v>~</v>
      </c>
      <c r="L275" s="816" t="str">
        <f>IF('Belegliste Träger'!L275=0,"~",'Belegliste Träger'!L275)</f>
        <v>~</v>
      </c>
      <c r="M275" s="79" t="str">
        <f>IF('Belegliste Träger'!M275=0,"~",'Belegliste Träger'!M275)</f>
        <v>~</v>
      </c>
      <c r="N275" s="79" t="str">
        <f>IF('Belegliste Träger'!N275=0,"~",'Belegliste Träger'!N275)</f>
        <v>~</v>
      </c>
      <c r="O275" s="79" t="str">
        <f>IF('Belegliste Träger'!O275=0,"~",'Belegliste Träger'!O275)</f>
        <v>~</v>
      </c>
      <c r="P275" s="247"/>
      <c r="Q275" s="244"/>
      <c r="R275" s="108"/>
      <c r="S275" s="287"/>
      <c r="T275" s="248">
        <f t="shared" si="4"/>
        <v>0</v>
      </c>
      <c r="U275" s="246"/>
      <c r="V275" s="244"/>
      <c r="W275" s="244"/>
      <c r="X275" s="108"/>
      <c r="Y275" s="108"/>
      <c r="Z275" s="244"/>
    </row>
    <row r="276" spans="1:26" ht="30" customHeight="1" x14ac:dyDescent="0.25">
      <c r="A276" s="79" t="str">
        <f>'Belegliste Träger'!A276</f>
        <v/>
      </c>
      <c r="B276" s="210" t="str">
        <f>IF('Belegliste Träger'!B276=0,"-",'Belegliste Träger'!B276)</f>
        <v/>
      </c>
      <c r="C276" s="209" t="str">
        <f>IF('Belegliste Träger'!C276=0,"~",'Belegliste Träger'!C276)</f>
        <v>~</v>
      </c>
      <c r="D276" s="79" t="str">
        <f>IF('Belegliste Träger'!D276=0,"~",'Belegliste Träger'!D276)</f>
        <v>~</v>
      </c>
      <c r="E276" s="127" t="str">
        <f>IF('Belegliste Träger'!E276=0,"~",'Belegliste Träger'!E276)</f>
        <v>~</v>
      </c>
      <c r="F276" s="109" t="str">
        <f>IF('Belegliste Träger'!F276=0,"~",'Belegliste Träger'!F276)</f>
        <v>~</v>
      </c>
      <c r="G276" s="109" t="str">
        <f>IF('Belegliste Träger'!G276=0,"~",'Belegliste Träger'!G276)</f>
        <v>~</v>
      </c>
      <c r="H276" s="79" t="str">
        <f>IF('Belegliste Träger'!H276=0,"~",'Belegliste Träger'!H276)</f>
        <v>~</v>
      </c>
      <c r="I276" s="79" t="str">
        <f>IF('Belegliste Träger'!I276=0,"~",'Belegliste Träger'!I276)</f>
        <v>~</v>
      </c>
      <c r="J276" s="249" t="str">
        <f>IF('Belegliste Träger'!J276="","~",'Belegliste Träger'!J276)</f>
        <v>~</v>
      </c>
      <c r="K276" s="249" t="str">
        <f>IF('Belegliste Träger'!K276="","~",'Belegliste Träger'!K276)</f>
        <v>~</v>
      </c>
      <c r="L276" s="816" t="str">
        <f>IF('Belegliste Träger'!L276=0,"~",'Belegliste Träger'!L276)</f>
        <v>~</v>
      </c>
      <c r="M276" s="79" t="str">
        <f>IF('Belegliste Träger'!M276=0,"~",'Belegliste Träger'!M276)</f>
        <v>~</v>
      </c>
      <c r="N276" s="79" t="str">
        <f>IF('Belegliste Träger'!N276=0,"~",'Belegliste Träger'!N276)</f>
        <v>~</v>
      </c>
      <c r="O276" s="79" t="str">
        <f>IF('Belegliste Träger'!O276=0,"~",'Belegliste Träger'!O276)</f>
        <v>~</v>
      </c>
      <c r="P276" s="247"/>
      <c r="Q276" s="244"/>
      <c r="R276" s="108"/>
      <c r="S276" s="287"/>
      <c r="T276" s="248">
        <f t="shared" si="4"/>
        <v>0</v>
      </c>
      <c r="U276" s="246"/>
      <c r="V276" s="244"/>
      <c r="W276" s="244"/>
      <c r="X276" s="108"/>
      <c r="Y276" s="108"/>
      <c r="Z276" s="244"/>
    </row>
    <row r="277" spans="1:26" ht="30" customHeight="1" x14ac:dyDescent="0.25">
      <c r="A277" s="79" t="str">
        <f>'Belegliste Träger'!A277</f>
        <v/>
      </c>
      <c r="B277" s="210" t="str">
        <f>IF('Belegliste Träger'!B277=0,"-",'Belegliste Träger'!B277)</f>
        <v/>
      </c>
      <c r="C277" s="209" t="str">
        <f>IF('Belegliste Träger'!C277=0,"~",'Belegliste Träger'!C277)</f>
        <v>~</v>
      </c>
      <c r="D277" s="79" t="str">
        <f>IF('Belegliste Träger'!D277=0,"~",'Belegliste Träger'!D277)</f>
        <v>~</v>
      </c>
      <c r="E277" s="127" t="str">
        <f>IF('Belegliste Träger'!E277=0,"~",'Belegliste Träger'!E277)</f>
        <v>~</v>
      </c>
      <c r="F277" s="109" t="str">
        <f>IF('Belegliste Träger'!F277=0,"~",'Belegliste Träger'!F277)</f>
        <v>~</v>
      </c>
      <c r="G277" s="109" t="str">
        <f>IF('Belegliste Träger'!G277=0,"~",'Belegliste Träger'!G277)</f>
        <v>~</v>
      </c>
      <c r="H277" s="79" t="str">
        <f>IF('Belegliste Träger'!H277=0,"~",'Belegliste Träger'!H277)</f>
        <v>~</v>
      </c>
      <c r="I277" s="79" t="str">
        <f>IF('Belegliste Träger'!I277=0,"~",'Belegliste Träger'!I277)</f>
        <v>~</v>
      </c>
      <c r="J277" s="249" t="str">
        <f>IF('Belegliste Träger'!J277="","~",'Belegliste Träger'!J277)</f>
        <v>~</v>
      </c>
      <c r="K277" s="249" t="str">
        <f>IF('Belegliste Träger'!K277="","~",'Belegliste Träger'!K277)</f>
        <v>~</v>
      </c>
      <c r="L277" s="816" t="str">
        <f>IF('Belegliste Träger'!L277=0,"~",'Belegliste Träger'!L277)</f>
        <v>~</v>
      </c>
      <c r="M277" s="79" t="str">
        <f>IF('Belegliste Träger'!M277=0,"~",'Belegliste Träger'!M277)</f>
        <v>~</v>
      </c>
      <c r="N277" s="79" t="str">
        <f>IF('Belegliste Träger'!N277=0,"~",'Belegliste Träger'!N277)</f>
        <v>~</v>
      </c>
      <c r="O277" s="79" t="str">
        <f>IF('Belegliste Träger'!O277=0,"~",'Belegliste Träger'!O277)</f>
        <v>~</v>
      </c>
      <c r="P277" s="247"/>
      <c r="Q277" s="244"/>
      <c r="R277" s="108"/>
      <c r="S277" s="287"/>
      <c r="T277" s="248">
        <f t="shared" si="4"/>
        <v>0</v>
      </c>
      <c r="U277" s="246"/>
      <c r="V277" s="244"/>
      <c r="W277" s="244"/>
      <c r="X277" s="108"/>
      <c r="Y277" s="108"/>
      <c r="Z277" s="244"/>
    </row>
    <row r="278" spans="1:26" ht="30" customHeight="1" x14ac:dyDescent="0.25">
      <c r="A278" s="79" t="str">
        <f>'Belegliste Träger'!A278</f>
        <v/>
      </c>
      <c r="B278" s="210" t="str">
        <f>IF('Belegliste Träger'!B278=0,"-",'Belegliste Träger'!B278)</f>
        <v/>
      </c>
      <c r="C278" s="209" t="str">
        <f>IF('Belegliste Träger'!C278=0,"~",'Belegliste Träger'!C278)</f>
        <v>~</v>
      </c>
      <c r="D278" s="79" t="str">
        <f>IF('Belegliste Träger'!D278=0,"~",'Belegliste Träger'!D278)</f>
        <v>~</v>
      </c>
      <c r="E278" s="127" t="str">
        <f>IF('Belegliste Träger'!E278=0,"~",'Belegliste Träger'!E278)</f>
        <v>~</v>
      </c>
      <c r="F278" s="109" t="str">
        <f>IF('Belegliste Träger'!F278=0,"~",'Belegliste Träger'!F278)</f>
        <v>~</v>
      </c>
      <c r="G278" s="109" t="str">
        <f>IF('Belegliste Träger'!G278=0,"~",'Belegliste Träger'!G278)</f>
        <v>~</v>
      </c>
      <c r="H278" s="79" t="str">
        <f>IF('Belegliste Träger'!H278=0,"~",'Belegliste Träger'!H278)</f>
        <v>~</v>
      </c>
      <c r="I278" s="79" t="str">
        <f>IF('Belegliste Träger'!I278=0,"~",'Belegliste Träger'!I278)</f>
        <v>~</v>
      </c>
      <c r="J278" s="249" t="str">
        <f>IF('Belegliste Träger'!J278="","~",'Belegliste Träger'!J278)</f>
        <v>~</v>
      </c>
      <c r="K278" s="249" t="str">
        <f>IF('Belegliste Träger'!K278="","~",'Belegliste Träger'!K278)</f>
        <v>~</v>
      </c>
      <c r="L278" s="816" t="str">
        <f>IF('Belegliste Träger'!L278=0,"~",'Belegliste Träger'!L278)</f>
        <v>~</v>
      </c>
      <c r="M278" s="79" t="str">
        <f>IF('Belegliste Träger'!M278=0,"~",'Belegliste Träger'!M278)</f>
        <v>~</v>
      </c>
      <c r="N278" s="79" t="str">
        <f>IF('Belegliste Träger'!N278=0,"~",'Belegliste Träger'!N278)</f>
        <v>~</v>
      </c>
      <c r="O278" s="79" t="str">
        <f>IF('Belegliste Träger'!O278=0,"~",'Belegliste Träger'!O278)</f>
        <v>~</v>
      </c>
      <c r="P278" s="247"/>
      <c r="Q278" s="244"/>
      <c r="R278" s="108"/>
      <c r="S278" s="287"/>
      <c r="T278" s="248">
        <f t="shared" si="4"/>
        <v>0</v>
      </c>
      <c r="U278" s="246"/>
      <c r="V278" s="244"/>
      <c r="W278" s="244"/>
      <c r="X278" s="108"/>
      <c r="Y278" s="108"/>
      <c r="Z278" s="244"/>
    </row>
    <row r="279" spans="1:26" ht="30" customHeight="1" x14ac:dyDescent="0.25">
      <c r="A279" s="79" t="str">
        <f>'Belegliste Träger'!A279</f>
        <v/>
      </c>
      <c r="B279" s="210" t="str">
        <f>IF('Belegliste Träger'!B279=0,"-",'Belegliste Träger'!B279)</f>
        <v/>
      </c>
      <c r="C279" s="209" t="str">
        <f>IF('Belegliste Träger'!C279=0,"~",'Belegliste Träger'!C279)</f>
        <v>~</v>
      </c>
      <c r="D279" s="79" t="str">
        <f>IF('Belegliste Träger'!D279=0,"~",'Belegliste Träger'!D279)</f>
        <v>~</v>
      </c>
      <c r="E279" s="127" t="str">
        <f>IF('Belegliste Träger'!E279=0,"~",'Belegliste Träger'!E279)</f>
        <v>~</v>
      </c>
      <c r="F279" s="109" t="str">
        <f>IF('Belegliste Träger'!F279=0,"~",'Belegliste Träger'!F279)</f>
        <v>~</v>
      </c>
      <c r="G279" s="109" t="str">
        <f>IF('Belegliste Träger'!G279=0,"~",'Belegliste Träger'!G279)</f>
        <v>~</v>
      </c>
      <c r="H279" s="79" t="str">
        <f>IF('Belegliste Träger'!H279=0,"~",'Belegliste Träger'!H279)</f>
        <v>~</v>
      </c>
      <c r="I279" s="79" t="str">
        <f>IF('Belegliste Träger'!I279=0,"~",'Belegliste Träger'!I279)</f>
        <v>~</v>
      </c>
      <c r="J279" s="249" t="str">
        <f>IF('Belegliste Träger'!J279="","~",'Belegliste Träger'!J279)</f>
        <v>~</v>
      </c>
      <c r="K279" s="249" t="str">
        <f>IF('Belegliste Träger'!K279="","~",'Belegliste Träger'!K279)</f>
        <v>~</v>
      </c>
      <c r="L279" s="816" t="str">
        <f>IF('Belegliste Träger'!L279=0,"~",'Belegliste Träger'!L279)</f>
        <v>~</v>
      </c>
      <c r="M279" s="79" t="str">
        <f>IF('Belegliste Träger'!M279=0,"~",'Belegliste Träger'!M279)</f>
        <v>~</v>
      </c>
      <c r="N279" s="79" t="str">
        <f>IF('Belegliste Träger'!N279=0,"~",'Belegliste Träger'!N279)</f>
        <v>~</v>
      </c>
      <c r="O279" s="79" t="str">
        <f>IF('Belegliste Träger'!O279=0,"~",'Belegliste Träger'!O279)</f>
        <v>~</v>
      </c>
      <c r="P279" s="247"/>
      <c r="Q279" s="244"/>
      <c r="R279" s="108"/>
      <c r="S279" s="287"/>
      <c r="T279" s="248">
        <f t="shared" si="4"/>
        <v>0</v>
      </c>
      <c r="U279" s="246"/>
      <c r="V279" s="244"/>
      <c r="W279" s="244"/>
      <c r="X279" s="108"/>
      <c r="Y279" s="108"/>
      <c r="Z279" s="244"/>
    </row>
    <row r="280" spans="1:26" ht="30" customHeight="1" x14ac:dyDescent="0.25">
      <c r="A280" s="79" t="str">
        <f>'Belegliste Träger'!A280</f>
        <v/>
      </c>
      <c r="B280" s="210" t="str">
        <f>IF('Belegliste Träger'!B280=0,"-",'Belegliste Träger'!B280)</f>
        <v/>
      </c>
      <c r="C280" s="209" t="str">
        <f>IF('Belegliste Träger'!C280=0,"~",'Belegliste Träger'!C280)</f>
        <v>~</v>
      </c>
      <c r="D280" s="79" t="str">
        <f>IF('Belegliste Träger'!D280=0,"~",'Belegliste Träger'!D280)</f>
        <v>~</v>
      </c>
      <c r="E280" s="127" t="str">
        <f>IF('Belegliste Träger'!E280=0,"~",'Belegliste Träger'!E280)</f>
        <v>~</v>
      </c>
      <c r="F280" s="109" t="str">
        <f>IF('Belegliste Träger'!F280=0,"~",'Belegliste Träger'!F280)</f>
        <v>~</v>
      </c>
      <c r="G280" s="109" t="str">
        <f>IF('Belegliste Träger'!G280=0,"~",'Belegliste Träger'!G280)</f>
        <v>~</v>
      </c>
      <c r="H280" s="79" t="str">
        <f>IF('Belegliste Träger'!H280=0,"~",'Belegliste Träger'!H280)</f>
        <v>~</v>
      </c>
      <c r="I280" s="79" t="str">
        <f>IF('Belegliste Träger'!I280=0,"~",'Belegliste Träger'!I280)</f>
        <v>~</v>
      </c>
      <c r="J280" s="249" t="str">
        <f>IF('Belegliste Träger'!J280="","~",'Belegliste Träger'!J280)</f>
        <v>~</v>
      </c>
      <c r="K280" s="249" t="str">
        <f>IF('Belegliste Träger'!K280="","~",'Belegliste Träger'!K280)</f>
        <v>~</v>
      </c>
      <c r="L280" s="816" t="str">
        <f>IF('Belegliste Träger'!L280=0,"~",'Belegliste Träger'!L280)</f>
        <v>~</v>
      </c>
      <c r="M280" s="79" t="str">
        <f>IF('Belegliste Träger'!M280=0,"~",'Belegliste Träger'!M280)</f>
        <v>~</v>
      </c>
      <c r="N280" s="79" t="str">
        <f>IF('Belegliste Träger'!N280=0,"~",'Belegliste Träger'!N280)</f>
        <v>~</v>
      </c>
      <c r="O280" s="79" t="str">
        <f>IF('Belegliste Träger'!O280=0,"~",'Belegliste Träger'!O280)</f>
        <v>~</v>
      </c>
      <c r="P280" s="247"/>
      <c r="Q280" s="244"/>
      <c r="R280" s="108"/>
      <c r="S280" s="287"/>
      <c r="T280" s="248">
        <f t="shared" si="4"/>
        <v>0</v>
      </c>
      <c r="U280" s="246"/>
      <c r="V280" s="244"/>
      <c r="W280" s="244"/>
      <c r="X280" s="108"/>
      <c r="Y280" s="108"/>
      <c r="Z280" s="244"/>
    </row>
    <row r="281" spans="1:26" ht="30" customHeight="1" x14ac:dyDescent="0.25">
      <c r="A281" s="79" t="str">
        <f>'Belegliste Träger'!A281</f>
        <v/>
      </c>
      <c r="B281" s="210" t="str">
        <f>IF('Belegliste Träger'!B281=0,"-",'Belegliste Träger'!B281)</f>
        <v/>
      </c>
      <c r="C281" s="209" t="str">
        <f>IF('Belegliste Träger'!C281=0,"~",'Belegliste Träger'!C281)</f>
        <v>~</v>
      </c>
      <c r="D281" s="79" t="str">
        <f>IF('Belegliste Träger'!D281=0,"~",'Belegliste Träger'!D281)</f>
        <v>~</v>
      </c>
      <c r="E281" s="127" t="str">
        <f>IF('Belegliste Träger'!E281=0,"~",'Belegliste Träger'!E281)</f>
        <v>~</v>
      </c>
      <c r="F281" s="109" t="str">
        <f>IF('Belegliste Träger'!F281=0,"~",'Belegliste Träger'!F281)</f>
        <v>~</v>
      </c>
      <c r="G281" s="109" t="str">
        <f>IF('Belegliste Träger'!G281=0,"~",'Belegliste Träger'!G281)</f>
        <v>~</v>
      </c>
      <c r="H281" s="79" t="str">
        <f>IF('Belegliste Träger'!H281=0,"~",'Belegliste Träger'!H281)</f>
        <v>~</v>
      </c>
      <c r="I281" s="79" t="str">
        <f>IF('Belegliste Träger'!I281=0,"~",'Belegliste Träger'!I281)</f>
        <v>~</v>
      </c>
      <c r="J281" s="249" t="str">
        <f>IF('Belegliste Träger'!J281="","~",'Belegliste Träger'!J281)</f>
        <v>~</v>
      </c>
      <c r="K281" s="249" t="str">
        <f>IF('Belegliste Träger'!K281="","~",'Belegliste Träger'!K281)</f>
        <v>~</v>
      </c>
      <c r="L281" s="816" t="str">
        <f>IF('Belegliste Träger'!L281=0,"~",'Belegliste Träger'!L281)</f>
        <v>~</v>
      </c>
      <c r="M281" s="79" t="str">
        <f>IF('Belegliste Träger'!M281=0,"~",'Belegliste Träger'!M281)</f>
        <v>~</v>
      </c>
      <c r="N281" s="79" t="str">
        <f>IF('Belegliste Träger'!N281=0,"~",'Belegliste Träger'!N281)</f>
        <v>~</v>
      </c>
      <c r="O281" s="79" t="str">
        <f>IF('Belegliste Träger'!O281=0,"~",'Belegliste Träger'!O281)</f>
        <v>~</v>
      </c>
      <c r="P281" s="247"/>
      <c r="Q281" s="244"/>
      <c r="R281" s="108"/>
      <c r="S281" s="287"/>
      <c r="T281" s="248">
        <f t="shared" si="4"/>
        <v>0</v>
      </c>
      <c r="U281" s="246"/>
      <c r="V281" s="244"/>
      <c r="W281" s="244"/>
      <c r="X281" s="108"/>
      <c r="Y281" s="108"/>
      <c r="Z281" s="244"/>
    </row>
    <row r="282" spans="1:26" ht="30" customHeight="1" x14ac:dyDescent="0.25">
      <c r="A282" s="79" t="str">
        <f>'Belegliste Träger'!A282</f>
        <v/>
      </c>
      <c r="B282" s="210" t="str">
        <f>IF('Belegliste Träger'!B282=0,"-",'Belegliste Träger'!B282)</f>
        <v/>
      </c>
      <c r="C282" s="209" t="str">
        <f>IF('Belegliste Träger'!C282=0,"~",'Belegliste Träger'!C282)</f>
        <v>~</v>
      </c>
      <c r="D282" s="79" t="str">
        <f>IF('Belegliste Träger'!D282=0,"~",'Belegliste Träger'!D282)</f>
        <v>~</v>
      </c>
      <c r="E282" s="127" t="str">
        <f>IF('Belegliste Träger'!E282=0,"~",'Belegliste Träger'!E282)</f>
        <v>~</v>
      </c>
      <c r="F282" s="109" t="str">
        <f>IF('Belegliste Träger'!F282=0,"~",'Belegliste Träger'!F282)</f>
        <v>~</v>
      </c>
      <c r="G282" s="109" t="str">
        <f>IF('Belegliste Träger'!G282=0,"~",'Belegliste Träger'!G282)</f>
        <v>~</v>
      </c>
      <c r="H282" s="79" t="str">
        <f>IF('Belegliste Träger'!H282=0,"~",'Belegliste Träger'!H282)</f>
        <v>~</v>
      </c>
      <c r="I282" s="79" t="str">
        <f>IF('Belegliste Träger'!I282=0,"~",'Belegliste Träger'!I282)</f>
        <v>~</v>
      </c>
      <c r="J282" s="249" t="str">
        <f>IF('Belegliste Träger'!J282="","~",'Belegliste Träger'!J282)</f>
        <v>~</v>
      </c>
      <c r="K282" s="249" t="str">
        <f>IF('Belegliste Träger'!K282="","~",'Belegliste Träger'!K282)</f>
        <v>~</v>
      </c>
      <c r="L282" s="816" t="str">
        <f>IF('Belegliste Träger'!L282=0,"~",'Belegliste Träger'!L282)</f>
        <v>~</v>
      </c>
      <c r="M282" s="79" t="str">
        <f>IF('Belegliste Träger'!M282=0,"~",'Belegliste Träger'!M282)</f>
        <v>~</v>
      </c>
      <c r="N282" s="79" t="str">
        <f>IF('Belegliste Träger'!N282=0,"~",'Belegliste Träger'!N282)</f>
        <v>~</v>
      </c>
      <c r="O282" s="79" t="str">
        <f>IF('Belegliste Träger'!O282=0,"~",'Belegliste Träger'!O282)</f>
        <v>~</v>
      </c>
      <c r="P282" s="247"/>
      <c r="Q282" s="244"/>
      <c r="R282" s="108"/>
      <c r="S282" s="287"/>
      <c r="T282" s="248">
        <f t="shared" si="4"/>
        <v>0</v>
      </c>
      <c r="U282" s="246"/>
      <c r="V282" s="244"/>
      <c r="W282" s="244"/>
      <c r="X282" s="108"/>
      <c r="Y282" s="108"/>
      <c r="Z282" s="244"/>
    </row>
    <row r="283" spans="1:26" ht="30" customHeight="1" x14ac:dyDescent="0.25">
      <c r="A283" s="79" t="str">
        <f>'Belegliste Träger'!A283</f>
        <v/>
      </c>
      <c r="B283" s="210" t="str">
        <f>IF('Belegliste Träger'!B283=0,"-",'Belegliste Träger'!B283)</f>
        <v/>
      </c>
      <c r="C283" s="209" t="str">
        <f>IF('Belegliste Träger'!C283=0,"~",'Belegliste Träger'!C283)</f>
        <v>~</v>
      </c>
      <c r="D283" s="79" t="str">
        <f>IF('Belegliste Träger'!D283=0,"~",'Belegliste Träger'!D283)</f>
        <v>~</v>
      </c>
      <c r="E283" s="127" t="str">
        <f>IF('Belegliste Träger'!E283=0,"~",'Belegliste Träger'!E283)</f>
        <v>~</v>
      </c>
      <c r="F283" s="109" t="str">
        <f>IF('Belegliste Träger'!F283=0,"~",'Belegliste Träger'!F283)</f>
        <v>~</v>
      </c>
      <c r="G283" s="109" t="str">
        <f>IF('Belegliste Träger'!G283=0,"~",'Belegliste Träger'!G283)</f>
        <v>~</v>
      </c>
      <c r="H283" s="79" t="str">
        <f>IF('Belegliste Träger'!H283=0,"~",'Belegliste Träger'!H283)</f>
        <v>~</v>
      </c>
      <c r="I283" s="79" t="str">
        <f>IF('Belegliste Träger'!I283=0,"~",'Belegliste Träger'!I283)</f>
        <v>~</v>
      </c>
      <c r="J283" s="249" t="str">
        <f>IF('Belegliste Träger'!J283="","~",'Belegliste Träger'!J283)</f>
        <v>~</v>
      </c>
      <c r="K283" s="249" t="str">
        <f>IF('Belegliste Träger'!K283="","~",'Belegliste Träger'!K283)</f>
        <v>~</v>
      </c>
      <c r="L283" s="816" t="str">
        <f>IF('Belegliste Träger'!L283=0,"~",'Belegliste Träger'!L283)</f>
        <v>~</v>
      </c>
      <c r="M283" s="79" t="str">
        <f>IF('Belegliste Träger'!M283=0,"~",'Belegliste Träger'!M283)</f>
        <v>~</v>
      </c>
      <c r="N283" s="79" t="str">
        <f>IF('Belegliste Träger'!N283=0,"~",'Belegliste Träger'!N283)</f>
        <v>~</v>
      </c>
      <c r="O283" s="79" t="str">
        <f>IF('Belegliste Träger'!O283=0,"~",'Belegliste Träger'!O283)</f>
        <v>~</v>
      </c>
      <c r="P283" s="247"/>
      <c r="Q283" s="244"/>
      <c r="R283" s="108"/>
      <c r="S283" s="287"/>
      <c r="T283" s="248">
        <f t="shared" si="4"/>
        <v>0</v>
      </c>
      <c r="U283" s="246"/>
      <c r="V283" s="244"/>
      <c r="W283" s="244"/>
      <c r="X283" s="108"/>
      <c r="Y283" s="108"/>
      <c r="Z283" s="244"/>
    </row>
    <row r="284" spans="1:26" ht="30" customHeight="1" x14ac:dyDescent="0.25">
      <c r="A284" s="79" t="str">
        <f>'Belegliste Träger'!A284</f>
        <v/>
      </c>
      <c r="B284" s="210" t="str">
        <f>IF('Belegliste Träger'!B284=0,"-",'Belegliste Träger'!B284)</f>
        <v/>
      </c>
      <c r="C284" s="209" t="str">
        <f>IF('Belegliste Träger'!C284=0,"~",'Belegliste Träger'!C284)</f>
        <v>~</v>
      </c>
      <c r="D284" s="79" t="str">
        <f>IF('Belegliste Träger'!D284=0,"~",'Belegliste Träger'!D284)</f>
        <v>~</v>
      </c>
      <c r="E284" s="127" t="str">
        <f>IF('Belegliste Träger'!E284=0,"~",'Belegliste Träger'!E284)</f>
        <v>~</v>
      </c>
      <c r="F284" s="109" t="str">
        <f>IF('Belegliste Träger'!F284=0,"~",'Belegliste Träger'!F284)</f>
        <v>~</v>
      </c>
      <c r="G284" s="109" t="str">
        <f>IF('Belegliste Träger'!G284=0,"~",'Belegliste Träger'!G284)</f>
        <v>~</v>
      </c>
      <c r="H284" s="79" t="str">
        <f>IF('Belegliste Träger'!H284=0,"~",'Belegliste Träger'!H284)</f>
        <v>~</v>
      </c>
      <c r="I284" s="79" t="str">
        <f>IF('Belegliste Träger'!I284=0,"~",'Belegliste Träger'!I284)</f>
        <v>~</v>
      </c>
      <c r="J284" s="249" t="str">
        <f>IF('Belegliste Träger'!J284="","~",'Belegliste Träger'!J284)</f>
        <v>~</v>
      </c>
      <c r="K284" s="249" t="str">
        <f>IF('Belegliste Träger'!K284="","~",'Belegliste Träger'!K284)</f>
        <v>~</v>
      </c>
      <c r="L284" s="816" t="str">
        <f>IF('Belegliste Träger'!L284=0,"~",'Belegliste Träger'!L284)</f>
        <v>~</v>
      </c>
      <c r="M284" s="79" t="str">
        <f>IF('Belegliste Träger'!M284=0,"~",'Belegliste Träger'!M284)</f>
        <v>~</v>
      </c>
      <c r="N284" s="79" t="str">
        <f>IF('Belegliste Träger'!N284=0,"~",'Belegliste Träger'!N284)</f>
        <v>~</v>
      </c>
      <c r="O284" s="79" t="str">
        <f>IF('Belegliste Träger'!O284=0,"~",'Belegliste Träger'!O284)</f>
        <v>~</v>
      </c>
      <c r="P284" s="247"/>
      <c r="Q284" s="244"/>
      <c r="R284" s="108"/>
      <c r="S284" s="287"/>
      <c r="T284" s="248">
        <f t="shared" si="4"/>
        <v>0</v>
      </c>
      <c r="U284" s="246"/>
      <c r="V284" s="244"/>
      <c r="W284" s="244"/>
      <c r="X284" s="108"/>
      <c r="Y284" s="108"/>
      <c r="Z284" s="244"/>
    </row>
    <row r="285" spans="1:26" ht="30" customHeight="1" x14ac:dyDescent="0.25">
      <c r="A285" s="79" t="str">
        <f>'Belegliste Träger'!A285</f>
        <v/>
      </c>
      <c r="B285" s="210" t="str">
        <f>IF('Belegliste Träger'!B285=0,"-",'Belegliste Träger'!B285)</f>
        <v/>
      </c>
      <c r="C285" s="209" t="str">
        <f>IF('Belegliste Träger'!C285=0,"~",'Belegliste Träger'!C285)</f>
        <v>~</v>
      </c>
      <c r="D285" s="79" t="str">
        <f>IF('Belegliste Träger'!D285=0,"~",'Belegliste Träger'!D285)</f>
        <v>~</v>
      </c>
      <c r="E285" s="127" t="str">
        <f>IF('Belegliste Träger'!E285=0,"~",'Belegliste Träger'!E285)</f>
        <v>~</v>
      </c>
      <c r="F285" s="109" t="str">
        <f>IF('Belegliste Träger'!F285=0,"~",'Belegliste Träger'!F285)</f>
        <v>~</v>
      </c>
      <c r="G285" s="109" t="str">
        <f>IF('Belegliste Träger'!G285=0,"~",'Belegliste Träger'!G285)</f>
        <v>~</v>
      </c>
      <c r="H285" s="79" t="str">
        <f>IF('Belegliste Träger'!H285=0,"~",'Belegliste Träger'!H285)</f>
        <v>~</v>
      </c>
      <c r="I285" s="79" t="str">
        <f>IF('Belegliste Träger'!I285=0,"~",'Belegliste Träger'!I285)</f>
        <v>~</v>
      </c>
      <c r="J285" s="249" t="str">
        <f>IF('Belegliste Träger'!J285="","~",'Belegliste Träger'!J285)</f>
        <v>~</v>
      </c>
      <c r="K285" s="249" t="str">
        <f>IF('Belegliste Träger'!K285="","~",'Belegliste Träger'!K285)</f>
        <v>~</v>
      </c>
      <c r="L285" s="816" t="str">
        <f>IF('Belegliste Träger'!L285=0,"~",'Belegliste Träger'!L285)</f>
        <v>~</v>
      </c>
      <c r="M285" s="79" t="str">
        <f>IF('Belegliste Träger'!M285=0,"~",'Belegliste Träger'!M285)</f>
        <v>~</v>
      </c>
      <c r="N285" s="79" t="str">
        <f>IF('Belegliste Träger'!N285=0,"~",'Belegliste Träger'!N285)</f>
        <v>~</v>
      </c>
      <c r="O285" s="79" t="str">
        <f>IF('Belegliste Träger'!O285=0,"~",'Belegliste Träger'!O285)</f>
        <v>~</v>
      </c>
      <c r="P285" s="247"/>
      <c r="Q285" s="244"/>
      <c r="R285" s="108"/>
      <c r="S285" s="287"/>
      <c r="T285" s="248">
        <f t="shared" si="4"/>
        <v>0</v>
      </c>
      <c r="U285" s="246"/>
      <c r="V285" s="244"/>
      <c r="W285" s="244"/>
      <c r="X285" s="108"/>
      <c r="Y285" s="108"/>
      <c r="Z285" s="244"/>
    </row>
    <row r="286" spans="1:26" ht="30" customHeight="1" x14ac:dyDescent="0.25">
      <c r="A286" s="79" t="str">
        <f>'Belegliste Träger'!A286</f>
        <v/>
      </c>
      <c r="B286" s="210" t="str">
        <f>IF('Belegliste Träger'!B286=0,"-",'Belegliste Träger'!B286)</f>
        <v/>
      </c>
      <c r="C286" s="209" t="str">
        <f>IF('Belegliste Träger'!C286=0,"~",'Belegliste Träger'!C286)</f>
        <v>~</v>
      </c>
      <c r="D286" s="79" t="str">
        <f>IF('Belegliste Träger'!D286=0,"~",'Belegliste Träger'!D286)</f>
        <v>~</v>
      </c>
      <c r="E286" s="127" t="str">
        <f>IF('Belegliste Träger'!E286=0,"~",'Belegliste Träger'!E286)</f>
        <v>~</v>
      </c>
      <c r="F286" s="109" t="str">
        <f>IF('Belegliste Träger'!F286=0,"~",'Belegliste Träger'!F286)</f>
        <v>~</v>
      </c>
      <c r="G286" s="109" t="str">
        <f>IF('Belegliste Träger'!G286=0,"~",'Belegliste Träger'!G286)</f>
        <v>~</v>
      </c>
      <c r="H286" s="79" t="str">
        <f>IF('Belegliste Träger'!H286=0,"~",'Belegliste Träger'!H286)</f>
        <v>~</v>
      </c>
      <c r="I286" s="79" t="str">
        <f>IF('Belegliste Träger'!I286=0,"~",'Belegliste Träger'!I286)</f>
        <v>~</v>
      </c>
      <c r="J286" s="249" t="str">
        <f>IF('Belegliste Träger'!J286="","~",'Belegliste Träger'!J286)</f>
        <v>~</v>
      </c>
      <c r="K286" s="249" t="str">
        <f>IF('Belegliste Träger'!K286="","~",'Belegliste Träger'!K286)</f>
        <v>~</v>
      </c>
      <c r="L286" s="816" t="str">
        <f>IF('Belegliste Träger'!L286=0,"~",'Belegliste Träger'!L286)</f>
        <v>~</v>
      </c>
      <c r="M286" s="79" t="str">
        <f>IF('Belegliste Träger'!M286=0,"~",'Belegliste Träger'!M286)</f>
        <v>~</v>
      </c>
      <c r="N286" s="79" t="str">
        <f>IF('Belegliste Träger'!N286=0,"~",'Belegliste Träger'!N286)</f>
        <v>~</v>
      </c>
      <c r="O286" s="79" t="str">
        <f>IF('Belegliste Träger'!O286=0,"~",'Belegliste Träger'!O286)</f>
        <v>~</v>
      </c>
      <c r="P286" s="247"/>
      <c r="Q286" s="244"/>
      <c r="R286" s="108"/>
      <c r="S286" s="287"/>
      <c r="T286" s="248">
        <f t="shared" si="4"/>
        <v>0</v>
      </c>
      <c r="U286" s="246"/>
      <c r="V286" s="244"/>
      <c r="W286" s="244"/>
      <c r="X286" s="108"/>
      <c r="Y286" s="108"/>
      <c r="Z286" s="244"/>
    </row>
    <row r="287" spans="1:26" ht="30" customHeight="1" x14ac:dyDescent="0.25">
      <c r="A287" s="79" t="str">
        <f>'Belegliste Träger'!A287</f>
        <v/>
      </c>
      <c r="B287" s="210" t="str">
        <f>IF('Belegliste Träger'!B287=0,"-",'Belegliste Träger'!B287)</f>
        <v/>
      </c>
      <c r="C287" s="209" t="str">
        <f>IF('Belegliste Träger'!C287=0,"~",'Belegliste Träger'!C287)</f>
        <v>~</v>
      </c>
      <c r="D287" s="79" t="str">
        <f>IF('Belegliste Träger'!D287=0,"~",'Belegliste Träger'!D287)</f>
        <v>~</v>
      </c>
      <c r="E287" s="127" t="str">
        <f>IF('Belegliste Träger'!E287=0,"~",'Belegliste Träger'!E287)</f>
        <v>~</v>
      </c>
      <c r="F287" s="109" t="str">
        <f>IF('Belegliste Träger'!F287=0,"~",'Belegliste Träger'!F287)</f>
        <v>~</v>
      </c>
      <c r="G287" s="109" t="str">
        <f>IF('Belegliste Träger'!G287=0,"~",'Belegliste Träger'!G287)</f>
        <v>~</v>
      </c>
      <c r="H287" s="79" t="str">
        <f>IF('Belegliste Träger'!H287=0,"~",'Belegliste Träger'!H287)</f>
        <v>~</v>
      </c>
      <c r="I287" s="79" t="str">
        <f>IF('Belegliste Träger'!I287=0,"~",'Belegliste Träger'!I287)</f>
        <v>~</v>
      </c>
      <c r="J287" s="249" t="str">
        <f>IF('Belegliste Träger'!J287="","~",'Belegliste Träger'!J287)</f>
        <v>~</v>
      </c>
      <c r="K287" s="249" t="str">
        <f>IF('Belegliste Träger'!K287="","~",'Belegliste Träger'!K287)</f>
        <v>~</v>
      </c>
      <c r="L287" s="816" t="str">
        <f>IF('Belegliste Träger'!L287=0,"~",'Belegliste Träger'!L287)</f>
        <v>~</v>
      </c>
      <c r="M287" s="79" t="str">
        <f>IF('Belegliste Träger'!M287=0,"~",'Belegliste Träger'!M287)</f>
        <v>~</v>
      </c>
      <c r="N287" s="79" t="str">
        <f>IF('Belegliste Träger'!N287=0,"~",'Belegliste Träger'!N287)</f>
        <v>~</v>
      </c>
      <c r="O287" s="79" t="str">
        <f>IF('Belegliste Träger'!O287=0,"~",'Belegliste Träger'!O287)</f>
        <v>~</v>
      </c>
      <c r="P287" s="247"/>
      <c r="Q287" s="244"/>
      <c r="R287" s="108"/>
      <c r="S287" s="287"/>
      <c r="T287" s="248">
        <f t="shared" si="4"/>
        <v>0</v>
      </c>
      <c r="U287" s="246"/>
      <c r="V287" s="244"/>
      <c r="W287" s="244"/>
      <c r="X287" s="108"/>
      <c r="Y287" s="108"/>
      <c r="Z287" s="244"/>
    </row>
    <row r="288" spans="1:26" ht="30" customHeight="1" x14ac:dyDescent="0.25">
      <c r="A288" s="79" t="str">
        <f>'Belegliste Träger'!A288</f>
        <v/>
      </c>
      <c r="B288" s="210" t="str">
        <f>IF('Belegliste Träger'!B288=0,"-",'Belegliste Träger'!B288)</f>
        <v/>
      </c>
      <c r="C288" s="209" t="str">
        <f>IF('Belegliste Träger'!C288=0,"~",'Belegliste Träger'!C288)</f>
        <v>~</v>
      </c>
      <c r="D288" s="79" t="str">
        <f>IF('Belegliste Träger'!D288=0,"~",'Belegliste Träger'!D288)</f>
        <v>~</v>
      </c>
      <c r="E288" s="127" t="str">
        <f>IF('Belegliste Träger'!E288=0,"~",'Belegliste Träger'!E288)</f>
        <v>~</v>
      </c>
      <c r="F288" s="109" t="str">
        <f>IF('Belegliste Träger'!F288=0,"~",'Belegliste Träger'!F288)</f>
        <v>~</v>
      </c>
      <c r="G288" s="109" t="str">
        <f>IF('Belegliste Träger'!G288=0,"~",'Belegliste Träger'!G288)</f>
        <v>~</v>
      </c>
      <c r="H288" s="79" t="str">
        <f>IF('Belegliste Träger'!H288=0,"~",'Belegliste Träger'!H288)</f>
        <v>~</v>
      </c>
      <c r="I288" s="79" t="str">
        <f>IF('Belegliste Träger'!I288=0,"~",'Belegliste Träger'!I288)</f>
        <v>~</v>
      </c>
      <c r="J288" s="249" t="str">
        <f>IF('Belegliste Träger'!J288="","~",'Belegliste Träger'!J288)</f>
        <v>~</v>
      </c>
      <c r="K288" s="249" t="str">
        <f>IF('Belegliste Träger'!K288="","~",'Belegliste Träger'!K288)</f>
        <v>~</v>
      </c>
      <c r="L288" s="816" t="str">
        <f>IF('Belegliste Träger'!L288=0,"~",'Belegliste Träger'!L288)</f>
        <v>~</v>
      </c>
      <c r="M288" s="79" t="str">
        <f>IF('Belegliste Träger'!M288=0,"~",'Belegliste Träger'!M288)</f>
        <v>~</v>
      </c>
      <c r="N288" s="79" t="str">
        <f>IF('Belegliste Träger'!N288=0,"~",'Belegliste Träger'!N288)</f>
        <v>~</v>
      </c>
      <c r="O288" s="79" t="str">
        <f>IF('Belegliste Träger'!O288=0,"~",'Belegliste Träger'!O288)</f>
        <v>~</v>
      </c>
      <c r="P288" s="247"/>
      <c r="Q288" s="244"/>
      <c r="R288" s="108"/>
      <c r="S288" s="287"/>
      <c r="T288" s="248">
        <f t="shared" si="4"/>
        <v>0</v>
      </c>
      <c r="U288" s="246"/>
      <c r="V288" s="244"/>
      <c r="W288" s="244"/>
      <c r="X288" s="108"/>
      <c r="Y288" s="108"/>
      <c r="Z288" s="244"/>
    </row>
    <row r="289" spans="1:26" ht="30" customHeight="1" x14ac:dyDescent="0.25">
      <c r="A289" s="79" t="str">
        <f>'Belegliste Träger'!A289</f>
        <v/>
      </c>
      <c r="B289" s="210" t="str">
        <f>IF('Belegliste Träger'!B289=0,"-",'Belegliste Träger'!B289)</f>
        <v/>
      </c>
      <c r="C289" s="209" t="str">
        <f>IF('Belegliste Träger'!C289=0,"~",'Belegliste Träger'!C289)</f>
        <v>~</v>
      </c>
      <c r="D289" s="79" t="str">
        <f>IF('Belegliste Träger'!D289=0,"~",'Belegliste Träger'!D289)</f>
        <v>~</v>
      </c>
      <c r="E289" s="127" t="str">
        <f>IF('Belegliste Träger'!E289=0,"~",'Belegliste Träger'!E289)</f>
        <v>~</v>
      </c>
      <c r="F289" s="109" t="str">
        <f>IF('Belegliste Träger'!F289=0,"~",'Belegliste Träger'!F289)</f>
        <v>~</v>
      </c>
      <c r="G289" s="109" t="str">
        <f>IF('Belegliste Träger'!G289=0,"~",'Belegliste Träger'!G289)</f>
        <v>~</v>
      </c>
      <c r="H289" s="79" t="str">
        <f>IF('Belegliste Träger'!H289=0,"~",'Belegliste Träger'!H289)</f>
        <v>~</v>
      </c>
      <c r="I289" s="79" t="str">
        <f>IF('Belegliste Träger'!I289=0,"~",'Belegliste Träger'!I289)</f>
        <v>~</v>
      </c>
      <c r="J289" s="249" t="str">
        <f>IF('Belegliste Träger'!J289="","~",'Belegliste Träger'!J289)</f>
        <v>~</v>
      </c>
      <c r="K289" s="249" t="str">
        <f>IF('Belegliste Träger'!K289="","~",'Belegliste Träger'!K289)</f>
        <v>~</v>
      </c>
      <c r="L289" s="816" t="str">
        <f>IF('Belegliste Träger'!L289=0,"~",'Belegliste Träger'!L289)</f>
        <v>~</v>
      </c>
      <c r="M289" s="79" t="str">
        <f>IF('Belegliste Träger'!M289=0,"~",'Belegliste Träger'!M289)</f>
        <v>~</v>
      </c>
      <c r="N289" s="79" t="str">
        <f>IF('Belegliste Träger'!N289=0,"~",'Belegliste Träger'!N289)</f>
        <v>~</v>
      </c>
      <c r="O289" s="79" t="str">
        <f>IF('Belegliste Träger'!O289=0,"~",'Belegliste Träger'!O289)</f>
        <v>~</v>
      </c>
      <c r="P289" s="247"/>
      <c r="Q289" s="244"/>
      <c r="R289" s="108"/>
      <c r="S289" s="287"/>
      <c r="T289" s="248">
        <f t="shared" si="4"/>
        <v>0</v>
      </c>
      <c r="U289" s="246"/>
      <c r="V289" s="244"/>
      <c r="W289" s="244"/>
      <c r="X289" s="108"/>
      <c r="Y289" s="108"/>
      <c r="Z289" s="244"/>
    </row>
    <row r="290" spans="1:26" ht="30" customHeight="1" x14ac:dyDescent="0.25">
      <c r="A290" s="79" t="str">
        <f>'Belegliste Träger'!A290</f>
        <v/>
      </c>
      <c r="B290" s="210" t="str">
        <f>IF('Belegliste Träger'!B290=0,"-",'Belegliste Träger'!B290)</f>
        <v/>
      </c>
      <c r="C290" s="209" t="str">
        <f>IF('Belegliste Träger'!C290=0,"~",'Belegliste Träger'!C290)</f>
        <v>~</v>
      </c>
      <c r="D290" s="79" t="str">
        <f>IF('Belegliste Träger'!D290=0,"~",'Belegliste Träger'!D290)</f>
        <v>~</v>
      </c>
      <c r="E290" s="127" t="str">
        <f>IF('Belegliste Träger'!E290=0,"~",'Belegliste Träger'!E290)</f>
        <v>~</v>
      </c>
      <c r="F290" s="109" t="str">
        <f>IF('Belegliste Träger'!F290=0,"~",'Belegliste Träger'!F290)</f>
        <v>~</v>
      </c>
      <c r="G290" s="109" t="str">
        <f>IF('Belegliste Träger'!G290=0,"~",'Belegliste Träger'!G290)</f>
        <v>~</v>
      </c>
      <c r="H290" s="79" t="str">
        <f>IF('Belegliste Träger'!H290=0,"~",'Belegliste Träger'!H290)</f>
        <v>~</v>
      </c>
      <c r="I290" s="79" t="str">
        <f>IF('Belegliste Träger'!I290=0,"~",'Belegliste Träger'!I290)</f>
        <v>~</v>
      </c>
      <c r="J290" s="249" t="str">
        <f>IF('Belegliste Träger'!J290="","~",'Belegliste Träger'!J290)</f>
        <v>~</v>
      </c>
      <c r="K290" s="249" t="str">
        <f>IF('Belegliste Träger'!K290="","~",'Belegliste Träger'!K290)</f>
        <v>~</v>
      </c>
      <c r="L290" s="816" t="str">
        <f>IF('Belegliste Träger'!L290=0,"~",'Belegliste Träger'!L290)</f>
        <v>~</v>
      </c>
      <c r="M290" s="79" t="str">
        <f>IF('Belegliste Träger'!M290=0,"~",'Belegliste Träger'!M290)</f>
        <v>~</v>
      </c>
      <c r="N290" s="79" t="str">
        <f>IF('Belegliste Träger'!N290=0,"~",'Belegliste Träger'!N290)</f>
        <v>~</v>
      </c>
      <c r="O290" s="79" t="str">
        <f>IF('Belegliste Träger'!O290=0,"~",'Belegliste Träger'!O290)</f>
        <v>~</v>
      </c>
      <c r="P290" s="247"/>
      <c r="Q290" s="244"/>
      <c r="R290" s="108"/>
      <c r="S290" s="287"/>
      <c r="T290" s="248">
        <f t="shared" si="4"/>
        <v>0</v>
      </c>
      <c r="U290" s="246"/>
      <c r="V290" s="244"/>
      <c r="W290" s="244"/>
      <c r="X290" s="108"/>
      <c r="Y290" s="108"/>
      <c r="Z290" s="244"/>
    </row>
    <row r="291" spans="1:26" ht="30" customHeight="1" x14ac:dyDescent="0.25">
      <c r="A291" s="79" t="str">
        <f>'Belegliste Träger'!A291</f>
        <v/>
      </c>
      <c r="B291" s="210" t="str">
        <f>IF('Belegliste Träger'!B291=0,"-",'Belegliste Träger'!B291)</f>
        <v/>
      </c>
      <c r="C291" s="209" t="str">
        <f>IF('Belegliste Träger'!C291=0,"~",'Belegliste Träger'!C291)</f>
        <v>~</v>
      </c>
      <c r="D291" s="79" t="str">
        <f>IF('Belegliste Träger'!D291=0,"~",'Belegliste Träger'!D291)</f>
        <v>~</v>
      </c>
      <c r="E291" s="127" t="str">
        <f>IF('Belegliste Träger'!E291=0,"~",'Belegliste Träger'!E291)</f>
        <v>~</v>
      </c>
      <c r="F291" s="109" t="str">
        <f>IF('Belegliste Träger'!F291=0,"~",'Belegliste Träger'!F291)</f>
        <v>~</v>
      </c>
      <c r="G291" s="109" t="str">
        <f>IF('Belegliste Träger'!G291=0,"~",'Belegliste Träger'!G291)</f>
        <v>~</v>
      </c>
      <c r="H291" s="79" t="str">
        <f>IF('Belegliste Träger'!H291=0,"~",'Belegliste Träger'!H291)</f>
        <v>~</v>
      </c>
      <c r="I291" s="79" t="str">
        <f>IF('Belegliste Träger'!I291=0,"~",'Belegliste Träger'!I291)</f>
        <v>~</v>
      </c>
      <c r="J291" s="249" t="str">
        <f>IF('Belegliste Träger'!J291="","~",'Belegliste Träger'!J291)</f>
        <v>~</v>
      </c>
      <c r="K291" s="249" t="str">
        <f>IF('Belegliste Träger'!K291="","~",'Belegliste Träger'!K291)</f>
        <v>~</v>
      </c>
      <c r="L291" s="816" t="str">
        <f>IF('Belegliste Träger'!L291=0,"~",'Belegliste Träger'!L291)</f>
        <v>~</v>
      </c>
      <c r="M291" s="79" t="str">
        <f>IF('Belegliste Träger'!M291=0,"~",'Belegliste Träger'!M291)</f>
        <v>~</v>
      </c>
      <c r="N291" s="79" t="str">
        <f>IF('Belegliste Träger'!N291=0,"~",'Belegliste Träger'!N291)</f>
        <v>~</v>
      </c>
      <c r="O291" s="79" t="str">
        <f>IF('Belegliste Träger'!O291=0,"~",'Belegliste Träger'!O291)</f>
        <v>~</v>
      </c>
      <c r="P291" s="247"/>
      <c r="Q291" s="244"/>
      <c r="R291" s="108"/>
      <c r="S291" s="287"/>
      <c r="T291" s="248">
        <f t="shared" si="4"/>
        <v>0</v>
      </c>
      <c r="U291" s="246"/>
      <c r="V291" s="244"/>
      <c r="W291" s="244"/>
      <c r="X291" s="108"/>
      <c r="Y291" s="108"/>
      <c r="Z291" s="244"/>
    </row>
    <row r="292" spans="1:26" ht="30" hidden="1" customHeight="1" x14ac:dyDescent="0.25">
      <c r="A292" s="79" t="str">
        <f>'Belegliste Träger'!A292</f>
        <v/>
      </c>
      <c r="B292" s="210" t="str">
        <f>IF('Belegliste Träger'!B292=0,"-",'Belegliste Träger'!B292)</f>
        <v/>
      </c>
      <c r="C292" s="209" t="str">
        <f>IF('Belegliste Träger'!C292=0,"~",'Belegliste Träger'!C292)</f>
        <v>~</v>
      </c>
      <c r="D292" s="79" t="str">
        <f>IF('Belegliste Träger'!D292=0,"~",'Belegliste Träger'!D292)</f>
        <v>~</v>
      </c>
      <c r="E292" s="127" t="str">
        <f>IF('Belegliste Träger'!E292=0,"~",'Belegliste Träger'!E292)</f>
        <v>~</v>
      </c>
      <c r="F292" s="109" t="str">
        <f>IF('Belegliste Träger'!F292=0,"~",'Belegliste Träger'!F292)</f>
        <v>~</v>
      </c>
      <c r="G292" s="109" t="str">
        <f>IF('Belegliste Träger'!G292=0,"~",'Belegliste Träger'!G292)</f>
        <v>~</v>
      </c>
      <c r="H292" s="79" t="str">
        <f>IF('Belegliste Träger'!H292=0,"~",'Belegliste Träger'!H292)</f>
        <v>~</v>
      </c>
      <c r="I292" s="79" t="str">
        <f>IF('Belegliste Träger'!I292=0,"~",'Belegliste Träger'!I292)</f>
        <v>~</v>
      </c>
      <c r="J292" s="249" t="str">
        <f>IF('Belegliste Träger'!J292="","~",'Belegliste Träger'!J292)</f>
        <v>~</v>
      </c>
      <c r="K292" s="249" t="str">
        <f>IF('Belegliste Träger'!K292="","~",'Belegliste Träger'!K292)</f>
        <v>~</v>
      </c>
      <c r="L292" s="128" t="str">
        <f>IF('Belegliste Träger'!L292=0,"~",'Belegliste Träger'!L292)</f>
        <v>~</v>
      </c>
      <c r="M292" s="79" t="str">
        <f>IF('Belegliste Träger'!M292=0,"~",'Belegliste Träger'!M292)</f>
        <v>~</v>
      </c>
      <c r="N292" s="79" t="str">
        <f>IF('Belegliste Träger'!N292=0,"~",'Belegliste Träger'!N292)</f>
        <v>~</v>
      </c>
      <c r="O292" s="79" t="str">
        <f>IF('Belegliste Träger'!O292=0,"~",'Belegliste Träger'!O292)</f>
        <v>~</v>
      </c>
      <c r="P292" s="247"/>
      <c r="Q292" s="244"/>
      <c r="R292" s="108"/>
      <c r="S292" s="287"/>
      <c r="T292" s="248" t="e">
        <f t="shared" ref="T292:T338" si="5">IF(R292&lt;&gt;"~",K292-S292,0)</f>
        <v>#VALUE!</v>
      </c>
      <c r="U292" s="246"/>
      <c r="V292" s="244"/>
      <c r="W292" s="244"/>
      <c r="X292" s="108"/>
      <c r="Y292" s="108"/>
      <c r="Z292" s="244"/>
    </row>
    <row r="293" spans="1:26" ht="30" hidden="1" customHeight="1" x14ac:dyDescent="0.25">
      <c r="A293" s="79" t="str">
        <f>'Belegliste Träger'!A293</f>
        <v/>
      </c>
      <c r="B293" s="210" t="str">
        <f>IF('Belegliste Träger'!B293=0,"-",'Belegliste Träger'!B293)</f>
        <v/>
      </c>
      <c r="C293" s="209" t="str">
        <f>IF('Belegliste Träger'!C293=0,"~",'Belegliste Träger'!C293)</f>
        <v>~</v>
      </c>
      <c r="D293" s="79" t="str">
        <f>IF('Belegliste Träger'!D293=0,"~",'Belegliste Träger'!D293)</f>
        <v>~</v>
      </c>
      <c r="E293" s="127" t="str">
        <f>IF('Belegliste Träger'!E293=0,"~",'Belegliste Träger'!E293)</f>
        <v>~</v>
      </c>
      <c r="F293" s="109" t="str">
        <f>IF('Belegliste Träger'!F293=0,"~",'Belegliste Träger'!F293)</f>
        <v>~</v>
      </c>
      <c r="G293" s="109" t="str">
        <f>IF('Belegliste Träger'!G293=0,"~",'Belegliste Träger'!G293)</f>
        <v>~</v>
      </c>
      <c r="H293" s="79" t="str">
        <f>IF('Belegliste Träger'!H293=0,"~",'Belegliste Träger'!H293)</f>
        <v>~</v>
      </c>
      <c r="I293" s="79" t="str">
        <f>IF('Belegliste Träger'!I293=0,"~",'Belegliste Träger'!I293)</f>
        <v>~</v>
      </c>
      <c r="J293" s="249" t="str">
        <f>IF('Belegliste Träger'!J293="","~",'Belegliste Träger'!J293)</f>
        <v>~</v>
      </c>
      <c r="K293" s="249" t="str">
        <f>IF('Belegliste Träger'!K293="","~",'Belegliste Träger'!K293)</f>
        <v>~</v>
      </c>
      <c r="L293" s="128" t="str">
        <f>IF('Belegliste Träger'!L293=0,"~",'Belegliste Träger'!L293)</f>
        <v>~</v>
      </c>
      <c r="M293" s="79" t="str">
        <f>IF('Belegliste Träger'!M293=0,"~",'Belegliste Träger'!M293)</f>
        <v>~</v>
      </c>
      <c r="N293" s="79" t="str">
        <f>IF('Belegliste Träger'!N293=0,"~",'Belegliste Träger'!N293)</f>
        <v>~</v>
      </c>
      <c r="O293" s="79" t="str">
        <f>IF('Belegliste Träger'!O293=0,"~",'Belegliste Träger'!O293)</f>
        <v>~</v>
      </c>
      <c r="P293" s="247"/>
      <c r="Q293" s="244"/>
      <c r="R293" s="108"/>
      <c r="S293" s="287"/>
      <c r="T293" s="248" t="e">
        <f t="shared" si="5"/>
        <v>#VALUE!</v>
      </c>
      <c r="U293" s="246"/>
      <c r="V293" s="244"/>
      <c r="W293" s="244"/>
      <c r="X293" s="108"/>
      <c r="Y293" s="108"/>
      <c r="Z293" s="244"/>
    </row>
    <row r="294" spans="1:26" ht="30" hidden="1" customHeight="1" x14ac:dyDescent="0.25">
      <c r="A294" s="79" t="str">
        <f>'Belegliste Träger'!A294</f>
        <v/>
      </c>
      <c r="B294" s="210" t="str">
        <f>IF('Belegliste Träger'!B294=0,"-",'Belegliste Träger'!B294)</f>
        <v/>
      </c>
      <c r="C294" s="209" t="str">
        <f>IF('Belegliste Träger'!C294=0,"~",'Belegliste Träger'!C294)</f>
        <v>~</v>
      </c>
      <c r="D294" s="79" t="str">
        <f>IF('Belegliste Träger'!D294=0,"~",'Belegliste Träger'!D294)</f>
        <v>~</v>
      </c>
      <c r="E294" s="127" t="str">
        <f>IF('Belegliste Träger'!E294=0,"~",'Belegliste Träger'!E294)</f>
        <v>~</v>
      </c>
      <c r="F294" s="109" t="str">
        <f>IF('Belegliste Träger'!F294=0,"~",'Belegliste Träger'!F294)</f>
        <v>~</v>
      </c>
      <c r="G294" s="109" t="str">
        <f>IF('Belegliste Träger'!G294=0,"~",'Belegliste Träger'!G294)</f>
        <v>~</v>
      </c>
      <c r="H294" s="79" t="str">
        <f>IF('Belegliste Träger'!H294=0,"~",'Belegliste Träger'!H294)</f>
        <v>~</v>
      </c>
      <c r="I294" s="79" t="str">
        <f>IF('Belegliste Träger'!I294=0,"~",'Belegliste Träger'!I294)</f>
        <v>~</v>
      </c>
      <c r="J294" s="249" t="str">
        <f>IF('Belegliste Träger'!J294="","~",'Belegliste Träger'!J294)</f>
        <v>~</v>
      </c>
      <c r="K294" s="249" t="str">
        <f>IF('Belegliste Träger'!K294="","~",'Belegliste Träger'!K294)</f>
        <v>~</v>
      </c>
      <c r="L294" s="128" t="str">
        <f>IF('Belegliste Träger'!L294=0,"~",'Belegliste Träger'!L294)</f>
        <v>~</v>
      </c>
      <c r="M294" s="79" t="str">
        <f>IF('Belegliste Träger'!M294=0,"~",'Belegliste Träger'!M294)</f>
        <v>~</v>
      </c>
      <c r="N294" s="79" t="str">
        <f>IF('Belegliste Träger'!N294=0,"~",'Belegliste Träger'!N294)</f>
        <v>~</v>
      </c>
      <c r="O294" s="79" t="str">
        <f>IF('Belegliste Träger'!O294=0,"~",'Belegliste Träger'!O294)</f>
        <v>~</v>
      </c>
      <c r="P294" s="247"/>
      <c r="Q294" s="244"/>
      <c r="R294" s="108"/>
      <c r="S294" s="287"/>
      <c r="T294" s="248" t="e">
        <f t="shared" si="5"/>
        <v>#VALUE!</v>
      </c>
      <c r="U294" s="246"/>
      <c r="V294" s="244"/>
      <c r="W294" s="244"/>
      <c r="X294" s="108"/>
      <c r="Y294" s="108"/>
      <c r="Z294" s="244"/>
    </row>
    <row r="295" spans="1:26" ht="30" hidden="1" customHeight="1" x14ac:dyDescent="0.25">
      <c r="A295" s="79" t="str">
        <f>'Belegliste Träger'!A295</f>
        <v/>
      </c>
      <c r="B295" s="210" t="str">
        <f>IF('Belegliste Träger'!B295=0,"-",'Belegliste Träger'!B295)</f>
        <v/>
      </c>
      <c r="C295" s="209" t="str">
        <f>IF('Belegliste Träger'!C295=0,"~",'Belegliste Träger'!C295)</f>
        <v>~</v>
      </c>
      <c r="D295" s="79" t="str">
        <f>IF('Belegliste Träger'!D295=0,"~",'Belegliste Träger'!D295)</f>
        <v>~</v>
      </c>
      <c r="E295" s="127" t="str">
        <f>IF('Belegliste Träger'!E295=0,"~",'Belegliste Träger'!E295)</f>
        <v>~</v>
      </c>
      <c r="F295" s="109" t="str">
        <f>IF('Belegliste Träger'!F295=0,"~",'Belegliste Träger'!F295)</f>
        <v>~</v>
      </c>
      <c r="G295" s="109" t="str">
        <f>IF('Belegliste Träger'!G295=0,"~",'Belegliste Träger'!G295)</f>
        <v>~</v>
      </c>
      <c r="H295" s="79" t="str">
        <f>IF('Belegliste Träger'!H295=0,"~",'Belegliste Träger'!H295)</f>
        <v>~</v>
      </c>
      <c r="I295" s="79" t="str">
        <f>IF('Belegliste Träger'!I295=0,"~",'Belegliste Träger'!I295)</f>
        <v>~</v>
      </c>
      <c r="J295" s="249" t="str">
        <f>IF('Belegliste Träger'!J295="","~",'Belegliste Träger'!J295)</f>
        <v>~</v>
      </c>
      <c r="K295" s="249" t="str">
        <f>IF('Belegliste Träger'!K295="","~",'Belegliste Träger'!K295)</f>
        <v>~</v>
      </c>
      <c r="L295" s="128" t="str">
        <f>IF('Belegliste Träger'!L295=0,"~",'Belegliste Träger'!L295)</f>
        <v>~</v>
      </c>
      <c r="M295" s="79" t="str">
        <f>IF('Belegliste Träger'!M295=0,"~",'Belegliste Träger'!M295)</f>
        <v>~</v>
      </c>
      <c r="N295" s="79" t="str">
        <f>IF('Belegliste Träger'!N295=0,"~",'Belegliste Träger'!N295)</f>
        <v>~</v>
      </c>
      <c r="O295" s="79" t="str">
        <f>IF('Belegliste Träger'!O295=0,"~",'Belegliste Träger'!O295)</f>
        <v>~</v>
      </c>
      <c r="P295" s="247"/>
      <c r="Q295" s="244"/>
      <c r="R295" s="108"/>
      <c r="S295" s="287"/>
      <c r="T295" s="248" t="e">
        <f t="shared" si="5"/>
        <v>#VALUE!</v>
      </c>
      <c r="U295" s="246"/>
      <c r="V295" s="244"/>
      <c r="W295" s="244"/>
      <c r="X295" s="108"/>
      <c r="Y295" s="108"/>
      <c r="Z295" s="244"/>
    </row>
    <row r="296" spans="1:26" ht="30" hidden="1" customHeight="1" x14ac:dyDescent="0.25">
      <c r="A296" s="79" t="str">
        <f>'Belegliste Träger'!A296</f>
        <v/>
      </c>
      <c r="B296" s="210" t="str">
        <f>IF('Belegliste Träger'!B296=0,"-",'Belegliste Träger'!B296)</f>
        <v/>
      </c>
      <c r="C296" s="209" t="str">
        <f>IF('Belegliste Träger'!C296=0,"~",'Belegliste Träger'!C296)</f>
        <v>~</v>
      </c>
      <c r="D296" s="79" t="str">
        <f>IF('Belegliste Träger'!D296=0,"~",'Belegliste Träger'!D296)</f>
        <v>~</v>
      </c>
      <c r="E296" s="127" t="str">
        <f>IF('Belegliste Träger'!E296=0,"~",'Belegliste Träger'!E296)</f>
        <v>~</v>
      </c>
      <c r="F296" s="109" t="str">
        <f>IF('Belegliste Träger'!F296=0,"~",'Belegliste Träger'!F296)</f>
        <v>~</v>
      </c>
      <c r="G296" s="109" t="str">
        <f>IF('Belegliste Träger'!G296=0,"~",'Belegliste Träger'!G296)</f>
        <v>~</v>
      </c>
      <c r="H296" s="79" t="str">
        <f>IF('Belegliste Träger'!H296=0,"~",'Belegliste Träger'!H296)</f>
        <v>~</v>
      </c>
      <c r="I296" s="79" t="str">
        <f>IF('Belegliste Träger'!I296=0,"~",'Belegliste Träger'!I296)</f>
        <v>~</v>
      </c>
      <c r="J296" s="249" t="str">
        <f>IF('Belegliste Träger'!J296="","~",'Belegliste Träger'!J296)</f>
        <v>~</v>
      </c>
      <c r="K296" s="249" t="str">
        <f>IF('Belegliste Träger'!K296="","~",'Belegliste Träger'!K296)</f>
        <v>~</v>
      </c>
      <c r="L296" s="128" t="str">
        <f>IF('Belegliste Träger'!L296=0,"~",'Belegliste Träger'!L296)</f>
        <v>~</v>
      </c>
      <c r="M296" s="79" t="str">
        <f>IF('Belegliste Träger'!M296=0,"~",'Belegliste Träger'!M296)</f>
        <v>~</v>
      </c>
      <c r="N296" s="79" t="str">
        <f>IF('Belegliste Träger'!N296=0,"~",'Belegliste Träger'!N296)</f>
        <v>~</v>
      </c>
      <c r="O296" s="79" t="str">
        <f>IF('Belegliste Träger'!O296=0,"~",'Belegliste Träger'!O296)</f>
        <v>~</v>
      </c>
      <c r="P296" s="247"/>
      <c r="Q296" s="244"/>
      <c r="R296" s="108"/>
      <c r="S296" s="287"/>
      <c r="T296" s="248" t="e">
        <f t="shared" si="5"/>
        <v>#VALUE!</v>
      </c>
      <c r="U296" s="246"/>
      <c r="V296" s="244"/>
      <c r="W296" s="244"/>
      <c r="X296" s="108"/>
      <c r="Y296" s="108"/>
      <c r="Z296" s="244"/>
    </row>
    <row r="297" spans="1:26" ht="30" hidden="1" customHeight="1" x14ac:dyDescent="0.25">
      <c r="A297" s="79" t="str">
        <f>'Belegliste Träger'!A297</f>
        <v/>
      </c>
      <c r="B297" s="210" t="str">
        <f>IF('Belegliste Träger'!B297=0,"-",'Belegliste Träger'!B297)</f>
        <v/>
      </c>
      <c r="C297" s="209" t="str">
        <f>IF('Belegliste Träger'!C297=0,"~",'Belegliste Träger'!C297)</f>
        <v>~</v>
      </c>
      <c r="D297" s="79" t="str">
        <f>IF('Belegliste Träger'!D297=0,"~",'Belegliste Träger'!D297)</f>
        <v>~</v>
      </c>
      <c r="E297" s="127" t="str">
        <f>IF('Belegliste Träger'!E297=0,"~",'Belegliste Träger'!E297)</f>
        <v>~</v>
      </c>
      <c r="F297" s="109" t="str">
        <f>IF('Belegliste Träger'!F297=0,"~",'Belegliste Träger'!F297)</f>
        <v>~</v>
      </c>
      <c r="G297" s="109" t="str">
        <f>IF('Belegliste Träger'!G297=0,"~",'Belegliste Träger'!G297)</f>
        <v>~</v>
      </c>
      <c r="H297" s="79" t="str">
        <f>IF('Belegliste Träger'!H297=0,"~",'Belegliste Träger'!H297)</f>
        <v>~</v>
      </c>
      <c r="I297" s="79" t="str">
        <f>IF('Belegliste Träger'!I297=0,"~",'Belegliste Träger'!I297)</f>
        <v>~</v>
      </c>
      <c r="J297" s="249" t="str">
        <f>IF('Belegliste Träger'!J297="","~",'Belegliste Träger'!J297)</f>
        <v>~</v>
      </c>
      <c r="K297" s="249" t="str">
        <f>IF('Belegliste Träger'!K297="","~",'Belegliste Träger'!K297)</f>
        <v>~</v>
      </c>
      <c r="L297" s="128" t="str">
        <f>IF('Belegliste Träger'!L297=0,"~",'Belegliste Träger'!L297)</f>
        <v>~</v>
      </c>
      <c r="M297" s="79" t="str">
        <f>IF('Belegliste Träger'!M297=0,"~",'Belegliste Träger'!M297)</f>
        <v>~</v>
      </c>
      <c r="N297" s="79" t="str">
        <f>IF('Belegliste Träger'!N297=0,"~",'Belegliste Träger'!N297)</f>
        <v>~</v>
      </c>
      <c r="O297" s="79" t="str">
        <f>IF('Belegliste Träger'!O297=0,"~",'Belegliste Träger'!O297)</f>
        <v>~</v>
      </c>
      <c r="P297" s="247"/>
      <c r="Q297" s="244"/>
      <c r="R297" s="108"/>
      <c r="S297" s="287"/>
      <c r="T297" s="248" t="e">
        <f t="shared" si="5"/>
        <v>#VALUE!</v>
      </c>
      <c r="U297" s="246"/>
      <c r="V297" s="244"/>
      <c r="W297" s="244"/>
      <c r="X297" s="108"/>
      <c r="Y297" s="108"/>
      <c r="Z297" s="244"/>
    </row>
    <row r="298" spans="1:26" ht="30" hidden="1" customHeight="1" x14ac:dyDescent="0.25">
      <c r="A298" s="79" t="str">
        <f>'Belegliste Träger'!A298</f>
        <v/>
      </c>
      <c r="B298" s="210" t="str">
        <f>IF('Belegliste Träger'!B298=0,"-",'Belegliste Träger'!B298)</f>
        <v/>
      </c>
      <c r="C298" s="209" t="str">
        <f>IF('Belegliste Träger'!C298=0,"~",'Belegliste Träger'!C298)</f>
        <v>~</v>
      </c>
      <c r="D298" s="79" t="str">
        <f>IF('Belegliste Träger'!D298=0,"~",'Belegliste Träger'!D298)</f>
        <v>~</v>
      </c>
      <c r="E298" s="127" t="str">
        <f>IF('Belegliste Träger'!E298=0,"~",'Belegliste Träger'!E298)</f>
        <v>~</v>
      </c>
      <c r="F298" s="109" t="str">
        <f>IF('Belegliste Träger'!F298=0,"~",'Belegliste Träger'!F298)</f>
        <v>~</v>
      </c>
      <c r="G298" s="109" t="str">
        <f>IF('Belegliste Träger'!G298=0,"~",'Belegliste Träger'!G298)</f>
        <v>~</v>
      </c>
      <c r="H298" s="79" t="str">
        <f>IF('Belegliste Träger'!H298=0,"~",'Belegliste Träger'!H298)</f>
        <v>~</v>
      </c>
      <c r="I298" s="79" t="str">
        <f>IF('Belegliste Träger'!I298=0,"~",'Belegliste Träger'!I298)</f>
        <v>~</v>
      </c>
      <c r="J298" s="249" t="str">
        <f>IF('Belegliste Träger'!J298="","~",'Belegliste Träger'!J298)</f>
        <v>~</v>
      </c>
      <c r="K298" s="249" t="str">
        <f>IF('Belegliste Träger'!K298="","~",'Belegliste Träger'!K298)</f>
        <v>~</v>
      </c>
      <c r="L298" s="128" t="str">
        <f>IF('Belegliste Träger'!L298=0,"~",'Belegliste Träger'!L298)</f>
        <v>~</v>
      </c>
      <c r="M298" s="79" t="str">
        <f>IF('Belegliste Träger'!M298=0,"~",'Belegliste Träger'!M298)</f>
        <v>~</v>
      </c>
      <c r="N298" s="79" t="str">
        <f>IF('Belegliste Träger'!N298=0,"~",'Belegliste Träger'!N298)</f>
        <v>~</v>
      </c>
      <c r="O298" s="79" t="str">
        <f>IF('Belegliste Träger'!O298=0,"~",'Belegliste Träger'!O298)</f>
        <v>~</v>
      </c>
      <c r="P298" s="247"/>
      <c r="Q298" s="244"/>
      <c r="R298" s="108"/>
      <c r="S298" s="287"/>
      <c r="T298" s="248" t="e">
        <f t="shared" si="5"/>
        <v>#VALUE!</v>
      </c>
      <c r="U298" s="246"/>
      <c r="V298" s="244"/>
      <c r="W298" s="244"/>
      <c r="X298" s="108"/>
      <c r="Y298" s="108"/>
      <c r="Z298" s="244"/>
    </row>
    <row r="299" spans="1:26" ht="30" hidden="1" customHeight="1" x14ac:dyDescent="0.25">
      <c r="A299" s="79" t="str">
        <f>'Belegliste Träger'!A299</f>
        <v/>
      </c>
      <c r="B299" s="210" t="str">
        <f>IF('Belegliste Träger'!B299=0,"-",'Belegliste Träger'!B299)</f>
        <v/>
      </c>
      <c r="C299" s="209" t="str">
        <f>IF('Belegliste Träger'!C299=0,"~",'Belegliste Träger'!C299)</f>
        <v>~</v>
      </c>
      <c r="D299" s="79" t="str">
        <f>IF('Belegliste Träger'!D299=0,"~",'Belegliste Träger'!D299)</f>
        <v>~</v>
      </c>
      <c r="E299" s="127" t="str">
        <f>IF('Belegliste Träger'!E299=0,"~",'Belegliste Träger'!E299)</f>
        <v>~</v>
      </c>
      <c r="F299" s="109" t="str">
        <f>IF('Belegliste Träger'!F299=0,"~",'Belegliste Träger'!F299)</f>
        <v>~</v>
      </c>
      <c r="G299" s="109" t="str">
        <f>IF('Belegliste Träger'!G299=0,"~",'Belegliste Träger'!G299)</f>
        <v>~</v>
      </c>
      <c r="H299" s="79" t="str">
        <f>IF('Belegliste Träger'!H299=0,"~",'Belegliste Träger'!H299)</f>
        <v>~</v>
      </c>
      <c r="I299" s="79" t="str">
        <f>IF('Belegliste Träger'!I299=0,"~",'Belegliste Träger'!I299)</f>
        <v>~</v>
      </c>
      <c r="J299" s="249" t="str">
        <f>IF('Belegliste Träger'!J299="","~",'Belegliste Träger'!J299)</f>
        <v>~</v>
      </c>
      <c r="K299" s="249" t="str">
        <f>IF('Belegliste Träger'!K299="","~",'Belegliste Träger'!K299)</f>
        <v>~</v>
      </c>
      <c r="L299" s="128" t="str">
        <f>IF('Belegliste Träger'!L299=0,"~",'Belegliste Träger'!L299)</f>
        <v>~</v>
      </c>
      <c r="M299" s="79" t="str">
        <f>IF('Belegliste Träger'!M299=0,"~",'Belegliste Träger'!M299)</f>
        <v>~</v>
      </c>
      <c r="N299" s="79" t="str">
        <f>IF('Belegliste Träger'!N299=0,"~",'Belegliste Träger'!N299)</f>
        <v>~</v>
      </c>
      <c r="O299" s="79" t="str">
        <f>IF('Belegliste Träger'!O299=0,"~",'Belegliste Träger'!O299)</f>
        <v>~</v>
      </c>
      <c r="P299" s="247"/>
      <c r="Q299" s="244"/>
      <c r="R299" s="108"/>
      <c r="S299" s="287"/>
      <c r="T299" s="248" t="e">
        <f t="shared" si="5"/>
        <v>#VALUE!</v>
      </c>
      <c r="U299" s="246"/>
      <c r="V299" s="244"/>
      <c r="W299" s="244"/>
      <c r="X299" s="108"/>
      <c r="Y299" s="108"/>
      <c r="Z299" s="244"/>
    </row>
    <row r="300" spans="1:26" ht="30" hidden="1" customHeight="1" x14ac:dyDescent="0.25">
      <c r="A300" s="79" t="str">
        <f>'Belegliste Träger'!A300</f>
        <v/>
      </c>
      <c r="B300" s="210" t="str">
        <f>IF('Belegliste Träger'!B300=0,"-",'Belegliste Träger'!B300)</f>
        <v/>
      </c>
      <c r="C300" s="209" t="str">
        <f>IF('Belegliste Träger'!C300=0,"~",'Belegliste Träger'!C300)</f>
        <v>~</v>
      </c>
      <c r="D300" s="79" t="str">
        <f>IF('Belegliste Träger'!D300=0,"~",'Belegliste Träger'!D300)</f>
        <v>~</v>
      </c>
      <c r="E300" s="127" t="str">
        <f>IF('Belegliste Träger'!E300=0,"~",'Belegliste Träger'!E300)</f>
        <v>~</v>
      </c>
      <c r="F300" s="109" t="str">
        <f>IF('Belegliste Träger'!F300=0,"~",'Belegliste Träger'!F300)</f>
        <v>~</v>
      </c>
      <c r="G300" s="109" t="str">
        <f>IF('Belegliste Träger'!G300=0,"~",'Belegliste Träger'!G300)</f>
        <v>~</v>
      </c>
      <c r="H300" s="79" t="str">
        <f>IF('Belegliste Träger'!H300=0,"~",'Belegliste Träger'!H300)</f>
        <v>~</v>
      </c>
      <c r="I300" s="79" t="str">
        <f>IF('Belegliste Träger'!I300=0,"~",'Belegliste Träger'!I300)</f>
        <v>~</v>
      </c>
      <c r="J300" s="249" t="str">
        <f>IF('Belegliste Träger'!J300="","~",'Belegliste Träger'!J300)</f>
        <v>~</v>
      </c>
      <c r="K300" s="249" t="str">
        <f>IF('Belegliste Träger'!K300="","~",'Belegliste Träger'!K300)</f>
        <v>~</v>
      </c>
      <c r="L300" s="128" t="str">
        <f>IF('Belegliste Träger'!L300=0,"~",'Belegliste Träger'!L300)</f>
        <v>~</v>
      </c>
      <c r="M300" s="79" t="str">
        <f>IF('Belegliste Träger'!M300=0,"~",'Belegliste Träger'!M300)</f>
        <v>~</v>
      </c>
      <c r="N300" s="79" t="str">
        <f>IF('Belegliste Träger'!N300=0,"~",'Belegliste Träger'!N300)</f>
        <v>~</v>
      </c>
      <c r="O300" s="79" t="str">
        <f>IF('Belegliste Träger'!O300=0,"~",'Belegliste Träger'!O300)</f>
        <v>~</v>
      </c>
      <c r="P300" s="247"/>
      <c r="Q300" s="244"/>
      <c r="R300" s="108"/>
      <c r="S300" s="287"/>
      <c r="T300" s="248" t="e">
        <f t="shared" si="5"/>
        <v>#VALUE!</v>
      </c>
      <c r="U300" s="246"/>
      <c r="V300" s="244"/>
      <c r="W300" s="244"/>
      <c r="X300" s="108"/>
      <c r="Y300" s="108"/>
      <c r="Z300" s="244"/>
    </row>
    <row r="301" spans="1:26" ht="30" hidden="1" customHeight="1" x14ac:dyDescent="0.25">
      <c r="A301" s="79" t="str">
        <f>'Belegliste Träger'!A301</f>
        <v/>
      </c>
      <c r="B301" s="210" t="str">
        <f>IF('Belegliste Träger'!B301=0,"-",'Belegliste Träger'!B301)</f>
        <v/>
      </c>
      <c r="C301" s="209" t="str">
        <f>IF('Belegliste Träger'!C301=0,"~",'Belegliste Träger'!C301)</f>
        <v>~</v>
      </c>
      <c r="D301" s="79" t="str">
        <f>IF('Belegliste Träger'!D301=0,"~",'Belegliste Träger'!D301)</f>
        <v>~</v>
      </c>
      <c r="E301" s="127" t="str">
        <f>IF('Belegliste Träger'!E301=0,"~",'Belegliste Träger'!E301)</f>
        <v>~</v>
      </c>
      <c r="F301" s="109" t="str">
        <f>IF('Belegliste Träger'!F301=0,"~",'Belegliste Träger'!F301)</f>
        <v>~</v>
      </c>
      <c r="G301" s="109" t="str">
        <f>IF('Belegliste Träger'!G301=0,"~",'Belegliste Träger'!G301)</f>
        <v>~</v>
      </c>
      <c r="H301" s="79" t="str">
        <f>IF('Belegliste Träger'!H301=0,"~",'Belegliste Träger'!H301)</f>
        <v>~</v>
      </c>
      <c r="I301" s="79" t="str">
        <f>IF('Belegliste Träger'!I301=0,"~",'Belegliste Träger'!I301)</f>
        <v>~</v>
      </c>
      <c r="J301" s="249" t="str">
        <f>IF('Belegliste Träger'!J301="","~",'Belegliste Träger'!J301)</f>
        <v>~</v>
      </c>
      <c r="K301" s="249" t="str">
        <f>IF('Belegliste Träger'!K301="","~",'Belegliste Träger'!K301)</f>
        <v>~</v>
      </c>
      <c r="L301" s="128" t="str">
        <f>IF('Belegliste Träger'!L301=0,"~",'Belegliste Träger'!L301)</f>
        <v>~</v>
      </c>
      <c r="M301" s="79" t="str">
        <f>IF('Belegliste Träger'!M301=0,"~",'Belegliste Träger'!M301)</f>
        <v>~</v>
      </c>
      <c r="N301" s="79" t="str">
        <f>IF('Belegliste Träger'!N301=0,"~",'Belegliste Träger'!N301)</f>
        <v>~</v>
      </c>
      <c r="O301" s="79" t="str">
        <f>IF('Belegliste Träger'!O301=0,"~",'Belegliste Träger'!O301)</f>
        <v>~</v>
      </c>
      <c r="P301" s="247"/>
      <c r="Q301" s="244"/>
      <c r="R301" s="108"/>
      <c r="S301" s="287"/>
      <c r="T301" s="248" t="e">
        <f t="shared" si="5"/>
        <v>#VALUE!</v>
      </c>
      <c r="U301" s="246"/>
      <c r="V301" s="244"/>
      <c r="W301" s="244"/>
      <c r="X301" s="108"/>
      <c r="Y301" s="108"/>
      <c r="Z301" s="244"/>
    </row>
    <row r="302" spans="1:26" ht="30" hidden="1" customHeight="1" x14ac:dyDescent="0.25">
      <c r="A302" s="79" t="str">
        <f>'Belegliste Träger'!A302</f>
        <v/>
      </c>
      <c r="B302" s="210" t="str">
        <f>IF('Belegliste Träger'!B302=0,"-",'Belegliste Träger'!B302)</f>
        <v/>
      </c>
      <c r="C302" s="209" t="str">
        <f>IF('Belegliste Träger'!C302=0,"~",'Belegliste Träger'!C302)</f>
        <v>~</v>
      </c>
      <c r="D302" s="79" t="str">
        <f>IF('Belegliste Träger'!D302=0,"~",'Belegliste Träger'!D302)</f>
        <v>~</v>
      </c>
      <c r="E302" s="127" t="str">
        <f>IF('Belegliste Träger'!E302=0,"~",'Belegliste Träger'!E302)</f>
        <v>~</v>
      </c>
      <c r="F302" s="109" t="str">
        <f>IF('Belegliste Träger'!F302=0,"~",'Belegliste Träger'!F302)</f>
        <v>~</v>
      </c>
      <c r="G302" s="109" t="str">
        <f>IF('Belegliste Träger'!G302=0,"~",'Belegliste Träger'!G302)</f>
        <v>~</v>
      </c>
      <c r="H302" s="79" t="str">
        <f>IF('Belegliste Träger'!H302=0,"~",'Belegliste Träger'!H302)</f>
        <v>~</v>
      </c>
      <c r="I302" s="79" t="str">
        <f>IF('Belegliste Träger'!I302=0,"~",'Belegliste Träger'!I302)</f>
        <v>~</v>
      </c>
      <c r="J302" s="249" t="str">
        <f>IF('Belegliste Träger'!J302="","~",'Belegliste Träger'!J302)</f>
        <v>~</v>
      </c>
      <c r="K302" s="249" t="str">
        <f>IF('Belegliste Träger'!K302="","~",'Belegliste Träger'!K302)</f>
        <v>~</v>
      </c>
      <c r="L302" s="128" t="str">
        <f>IF('Belegliste Träger'!L302=0,"~",'Belegliste Träger'!L302)</f>
        <v>~</v>
      </c>
      <c r="M302" s="79" t="str">
        <f>IF('Belegliste Träger'!M302=0,"~",'Belegliste Träger'!M302)</f>
        <v>~</v>
      </c>
      <c r="N302" s="79" t="str">
        <f>IF('Belegliste Träger'!N302=0,"~",'Belegliste Träger'!N302)</f>
        <v>~</v>
      </c>
      <c r="O302" s="79" t="str">
        <f>IF('Belegliste Träger'!O302=0,"~",'Belegliste Träger'!O302)</f>
        <v>~</v>
      </c>
      <c r="P302" s="247"/>
      <c r="Q302" s="244"/>
      <c r="R302" s="108"/>
      <c r="S302" s="287"/>
      <c r="T302" s="248" t="e">
        <f t="shared" si="5"/>
        <v>#VALUE!</v>
      </c>
      <c r="U302" s="246"/>
      <c r="V302" s="244"/>
      <c r="W302" s="244"/>
      <c r="X302" s="108"/>
      <c r="Y302" s="108"/>
      <c r="Z302" s="244"/>
    </row>
    <row r="303" spans="1:26" ht="30" hidden="1" customHeight="1" x14ac:dyDescent="0.25">
      <c r="A303" s="79" t="str">
        <f>'Belegliste Träger'!A303</f>
        <v/>
      </c>
      <c r="B303" s="210" t="str">
        <f>IF('Belegliste Träger'!B303=0,"-",'Belegliste Träger'!B303)</f>
        <v/>
      </c>
      <c r="C303" s="209" t="str">
        <f>IF('Belegliste Träger'!C303=0,"~",'Belegliste Träger'!C303)</f>
        <v>~</v>
      </c>
      <c r="D303" s="79" t="str">
        <f>IF('Belegliste Träger'!D303=0,"~",'Belegliste Träger'!D303)</f>
        <v>~</v>
      </c>
      <c r="E303" s="127" t="str">
        <f>IF('Belegliste Träger'!E303=0,"~",'Belegliste Träger'!E303)</f>
        <v>~</v>
      </c>
      <c r="F303" s="109" t="str">
        <f>IF('Belegliste Träger'!F303=0,"~",'Belegliste Träger'!F303)</f>
        <v>~</v>
      </c>
      <c r="G303" s="109" t="str">
        <f>IF('Belegliste Träger'!G303=0,"~",'Belegliste Träger'!G303)</f>
        <v>~</v>
      </c>
      <c r="H303" s="79" t="str">
        <f>IF('Belegliste Träger'!H303=0,"~",'Belegliste Träger'!H303)</f>
        <v>~</v>
      </c>
      <c r="I303" s="79" t="str">
        <f>IF('Belegliste Träger'!I303=0,"~",'Belegliste Träger'!I303)</f>
        <v>~</v>
      </c>
      <c r="J303" s="249" t="str">
        <f>IF('Belegliste Träger'!J303="","~",'Belegliste Träger'!J303)</f>
        <v>~</v>
      </c>
      <c r="K303" s="249" t="str">
        <f>IF('Belegliste Träger'!K303="","~",'Belegliste Träger'!K303)</f>
        <v>~</v>
      </c>
      <c r="L303" s="128" t="str">
        <f>IF('Belegliste Träger'!L303=0,"~",'Belegliste Träger'!L303)</f>
        <v>~</v>
      </c>
      <c r="M303" s="79" t="str">
        <f>IF('Belegliste Träger'!M303=0,"~",'Belegliste Träger'!M303)</f>
        <v>~</v>
      </c>
      <c r="N303" s="79" t="str">
        <f>IF('Belegliste Träger'!N303=0,"~",'Belegliste Träger'!N303)</f>
        <v>~</v>
      </c>
      <c r="O303" s="79" t="str">
        <f>IF('Belegliste Träger'!O303=0,"~",'Belegliste Träger'!O303)</f>
        <v>~</v>
      </c>
      <c r="P303" s="247"/>
      <c r="Q303" s="244"/>
      <c r="R303" s="108"/>
      <c r="S303" s="287"/>
      <c r="T303" s="248" t="e">
        <f t="shared" si="5"/>
        <v>#VALUE!</v>
      </c>
      <c r="U303" s="246"/>
      <c r="V303" s="244"/>
      <c r="W303" s="244"/>
      <c r="X303" s="108"/>
      <c r="Y303" s="108"/>
      <c r="Z303" s="244"/>
    </row>
    <row r="304" spans="1:26" ht="30" hidden="1" customHeight="1" x14ac:dyDescent="0.25">
      <c r="A304" s="79" t="str">
        <f>'Belegliste Träger'!A304</f>
        <v/>
      </c>
      <c r="B304" s="210" t="str">
        <f>IF('Belegliste Träger'!B304=0,"-",'Belegliste Träger'!B304)</f>
        <v/>
      </c>
      <c r="C304" s="209" t="str">
        <f>IF('Belegliste Träger'!C304=0,"~",'Belegliste Träger'!C304)</f>
        <v>~</v>
      </c>
      <c r="D304" s="79" t="str">
        <f>IF('Belegliste Träger'!D304=0,"~",'Belegliste Träger'!D304)</f>
        <v>~</v>
      </c>
      <c r="E304" s="127" t="str">
        <f>IF('Belegliste Träger'!E304=0,"~",'Belegliste Träger'!E304)</f>
        <v>~</v>
      </c>
      <c r="F304" s="109" t="str">
        <f>IF('Belegliste Träger'!F304=0,"~",'Belegliste Träger'!F304)</f>
        <v>~</v>
      </c>
      <c r="G304" s="109" t="str">
        <f>IF('Belegliste Träger'!G304=0,"~",'Belegliste Träger'!G304)</f>
        <v>~</v>
      </c>
      <c r="H304" s="79" t="str">
        <f>IF('Belegliste Träger'!H304=0,"~",'Belegliste Träger'!H304)</f>
        <v>~</v>
      </c>
      <c r="I304" s="79" t="str">
        <f>IF('Belegliste Träger'!I304=0,"~",'Belegliste Träger'!I304)</f>
        <v>~</v>
      </c>
      <c r="J304" s="249" t="str">
        <f>IF('Belegliste Träger'!J304="","~",'Belegliste Träger'!J304)</f>
        <v>~</v>
      </c>
      <c r="K304" s="249" t="str">
        <f>IF('Belegliste Träger'!K304="","~",'Belegliste Träger'!K304)</f>
        <v>~</v>
      </c>
      <c r="L304" s="128" t="str">
        <f>IF('Belegliste Träger'!L304=0,"~",'Belegliste Träger'!L304)</f>
        <v>~</v>
      </c>
      <c r="M304" s="79" t="str">
        <f>IF('Belegliste Träger'!M304=0,"~",'Belegliste Träger'!M304)</f>
        <v>~</v>
      </c>
      <c r="N304" s="79" t="str">
        <f>IF('Belegliste Träger'!N304=0,"~",'Belegliste Träger'!N304)</f>
        <v>~</v>
      </c>
      <c r="O304" s="79" t="str">
        <f>IF('Belegliste Träger'!O304=0,"~",'Belegliste Träger'!O304)</f>
        <v>~</v>
      </c>
      <c r="P304" s="247"/>
      <c r="Q304" s="244"/>
      <c r="R304" s="108"/>
      <c r="S304" s="287"/>
      <c r="T304" s="248" t="e">
        <f t="shared" si="5"/>
        <v>#VALUE!</v>
      </c>
      <c r="U304" s="246"/>
      <c r="V304" s="244"/>
      <c r="W304" s="244"/>
      <c r="X304" s="108"/>
      <c r="Y304" s="108"/>
      <c r="Z304" s="244"/>
    </row>
    <row r="305" spans="1:26" ht="30" hidden="1" customHeight="1" x14ac:dyDescent="0.25">
      <c r="A305" s="79" t="str">
        <f>'Belegliste Träger'!A305</f>
        <v/>
      </c>
      <c r="B305" s="210" t="str">
        <f>IF('Belegliste Träger'!B305=0,"-",'Belegliste Träger'!B305)</f>
        <v/>
      </c>
      <c r="C305" s="209" t="str">
        <f>IF('Belegliste Träger'!C305=0,"~",'Belegliste Träger'!C305)</f>
        <v>~</v>
      </c>
      <c r="D305" s="79" t="str">
        <f>IF('Belegliste Träger'!D305=0,"~",'Belegliste Träger'!D305)</f>
        <v>~</v>
      </c>
      <c r="E305" s="127" t="str">
        <f>IF('Belegliste Träger'!E305=0,"~",'Belegliste Träger'!E305)</f>
        <v>~</v>
      </c>
      <c r="F305" s="109" t="str">
        <f>IF('Belegliste Träger'!F305=0,"~",'Belegliste Träger'!F305)</f>
        <v>~</v>
      </c>
      <c r="G305" s="109" t="str">
        <f>IF('Belegliste Träger'!G305=0,"~",'Belegliste Träger'!G305)</f>
        <v>~</v>
      </c>
      <c r="H305" s="79" t="str">
        <f>IF('Belegliste Träger'!H305=0,"~",'Belegliste Träger'!H305)</f>
        <v>~</v>
      </c>
      <c r="I305" s="79" t="str">
        <f>IF('Belegliste Träger'!I305=0,"~",'Belegliste Träger'!I305)</f>
        <v>~</v>
      </c>
      <c r="J305" s="249" t="str">
        <f>IF('Belegliste Träger'!J305="","~",'Belegliste Träger'!J305)</f>
        <v>~</v>
      </c>
      <c r="K305" s="249" t="str">
        <f>IF('Belegliste Träger'!K305="","~",'Belegliste Träger'!K305)</f>
        <v>~</v>
      </c>
      <c r="L305" s="128" t="str">
        <f>IF('Belegliste Träger'!L305=0,"~",'Belegliste Träger'!L305)</f>
        <v>~</v>
      </c>
      <c r="M305" s="79" t="str">
        <f>IF('Belegliste Träger'!M305=0,"~",'Belegliste Träger'!M305)</f>
        <v>~</v>
      </c>
      <c r="N305" s="79" t="str">
        <f>IF('Belegliste Träger'!N305=0,"~",'Belegliste Träger'!N305)</f>
        <v>~</v>
      </c>
      <c r="O305" s="79" t="str">
        <f>IF('Belegliste Träger'!O305=0,"~",'Belegliste Träger'!O305)</f>
        <v>~</v>
      </c>
      <c r="P305" s="247"/>
      <c r="Q305" s="244"/>
      <c r="R305" s="108"/>
      <c r="S305" s="287"/>
      <c r="T305" s="248" t="e">
        <f t="shared" si="5"/>
        <v>#VALUE!</v>
      </c>
      <c r="U305" s="246"/>
      <c r="V305" s="244"/>
      <c r="W305" s="244"/>
      <c r="X305" s="108"/>
      <c r="Y305" s="108"/>
      <c r="Z305" s="244"/>
    </row>
    <row r="306" spans="1:26" ht="30" hidden="1" customHeight="1" x14ac:dyDescent="0.25">
      <c r="A306" s="79" t="str">
        <f>'Belegliste Träger'!A306</f>
        <v/>
      </c>
      <c r="B306" s="210" t="str">
        <f>IF('Belegliste Träger'!B306=0,"-",'Belegliste Träger'!B306)</f>
        <v/>
      </c>
      <c r="C306" s="209" t="str">
        <f>IF('Belegliste Träger'!C306=0,"~",'Belegliste Träger'!C306)</f>
        <v>~</v>
      </c>
      <c r="D306" s="79" t="str">
        <f>IF('Belegliste Träger'!D306=0,"~",'Belegliste Träger'!D306)</f>
        <v>~</v>
      </c>
      <c r="E306" s="127" t="str">
        <f>IF('Belegliste Träger'!E306=0,"~",'Belegliste Träger'!E306)</f>
        <v>~</v>
      </c>
      <c r="F306" s="109" t="str">
        <f>IF('Belegliste Träger'!F306=0,"~",'Belegliste Träger'!F306)</f>
        <v>~</v>
      </c>
      <c r="G306" s="109" t="str">
        <f>IF('Belegliste Träger'!G306=0,"~",'Belegliste Träger'!G306)</f>
        <v>~</v>
      </c>
      <c r="H306" s="79" t="str">
        <f>IF('Belegliste Träger'!H306=0,"~",'Belegliste Träger'!H306)</f>
        <v>~</v>
      </c>
      <c r="I306" s="79" t="str">
        <f>IF('Belegliste Träger'!I306=0,"~",'Belegliste Träger'!I306)</f>
        <v>~</v>
      </c>
      <c r="J306" s="249" t="str">
        <f>IF('Belegliste Träger'!J306="","~",'Belegliste Träger'!J306)</f>
        <v>~</v>
      </c>
      <c r="K306" s="249" t="str">
        <f>IF('Belegliste Träger'!K306="","~",'Belegliste Träger'!K306)</f>
        <v>~</v>
      </c>
      <c r="L306" s="128" t="str">
        <f>IF('Belegliste Träger'!L306=0,"~",'Belegliste Träger'!L306)</f>
        <v>~</v>
      </c>
      <c r="M306" s="79" t="str">
        <f>IF('Belegliste Träger'!M306=0,"~",'Belegliste Träger'!M306)</f>
        <v>~</v>
      </c>
      <c r="N306" s="79" t="str">
        <f>IF('Belegliste Träger'!N306=0,"~",'Belegliste Träger'!N306)</f>
        <v>~</v>
      </c>
      <c r="O306" s="79" t="str">
        <f>IF('Belegliste Träger'!O306=0,"~",'Belegliste Träger'!O306)</f>
        <v>~</v>
      </c>
      <c r="P306" s="247"/>
      <c r="Q306" s="244"/>
      <c r="R306" s="108"/>
      <c r="S306" s="287"/>
      <c r="T306" s="248" t="e">
        <f t="shared" si="5"/>
        <v>#VALUE!</v>
      </c>
      <c r="U306" s="246"/>
      <c r="V306" s="244"/>
      <c r="W306" s="244"/>
      <c r="X306" s="108"/>
      <c r="Y306" s="108"/>
      <c r="Z306" s="244"/>
    </row>
    <row r="307" spans="1:26" ht="30" hidden="1" customHeight="1" x14ac:dyDescent="0.25">
      <c r="A307" s="79" t="str">
        <f>'Belegliste Träger'!A307</f>
        <v/>
      </c>
      <c r="B307" s="210" t="str">
        <f>IF('Belegliste Träger'!B307=0,"-",'Belegliste Träger'!B307)</f>
        <v/>
      </c>
      <c r="C307" s="209" t="str">
        <f>IF('Belegliste Träger'!C307=0,"~",'Belegliste Träger'!C307)</f>
        <v>~</v>
      </c>
      <c r="D307" s="79" t="str">
        <f>IF('Belegliste Träger'!D307=0,"~",'Belegliste Träger'!D307)</f>
        <v>~</v>
      </c>
      <c r="E307" s="127" t="str">
        <f>IF('Belegliste Träger'!E307=0,"~",'Belegliste Träger'!E307)</f>
        <v>~</v>
      </c>
      <c r="F307" s="109" t="str">
        <f>IF('Belegliste Träger'!F307=0,"~",'Belegliste Träger'!F307)</f>
        <v>~</v>
      </c>
      <c r="G307" s="109" t="str">
        <f>IF('Belegliste Träger'!G307=0,"~",'Belegliste Träger'!G307)</f>
        <v>~</v>
      </c>
      <c r="H307" s="79" t="str">
        <f>IF('Belegliste Träger'!H307=0,"~",'Belegliste Träger'!H307)</f>
        <v>~</v>
      </c>
      <c r="I307" s="79" t="str">
        <f>IF('Belegliste Träger'!I307=0,"~",'Belegliste Träger'!I307)</f>
        <v>~</v>
      </c>
      <c r="J307" s="249" t="str">
        <f>IF('Belegliste Träger'!J307="","~",'Belegliste Träger'!J307)</f>
        <v>~</v>
      </c>
      <c r="K307" s="249" t="str">
        <f>IF('Belegliste Träger'!K307="","~",'Belegliste Träger'!K307)</f>
        <v>~</v>
      </c>
      <c r="L307" s="128" t="str">
        <f>IF('Belegliste Träger'!L307=0,"~",'Belegliste Träger'!L307)</f>
        <v>~</v>
      </c>
      <c r="M307" s="79" t="str">
        <f>IF('Belegliste Träger'!M307=0,"~",'Belegliste Träger'!M307)</f>
        <v>~</v>
      </c>
      <c r="N307" s="79" t="str">
        <f>IF('Belegliste Träger'!N307=0,"~",'Belegliste Träger'!N307)</f>
        <v>~</v>
      </c>
      <c r="O307" s="79" t="str">
        <f>IF('Belegliste Träger'!O307=0,"~",'Belegliste Träger'!O307)</f>
        <v>~</v>
      </c>
      <c r="P307" s="247"/>
      <c r="Q307" s="244"/>
      <c r="R307" s="108"/>
      <c r="S307" s="287"/>
      <c r="T307" s="248" t="e">
        <f t="shared" si="5"/>
        <v>#VALUE!</v>
      </c>
      <c r="U307" s="246"/>
      <c r="V307" s="244"/>
      <c r="W307" s="244"/>
      <c r="X307" s="108"/>
      <c r="Y307" s="108"/>
      <c r="Z307" s="244"/>
    </row>
    <row r="308" spans="1:26" ht="30" hidden="1" customHeight="1" x14ac:dyDescent="0.25">
      <c r="A308" s="79" t="str">
        <f>'Belegliste Träger'!A308</f>
        <v/>
      </c>
      <c r="B308" s="210" t="str">
        <f>IF('Belegliste Träger'!B308=0,"-",'Belegliste Träger'!B308)</f>
        <v/>
      </c>
      <c r="C308" s="209" t="str">
        <f>IF('Belegliste Träger'!C308=0,"~",'Belegliste Träger'!C308)</f>
        <v>~</v>
      </c>
      <c r="D308" s="79" t="str">
        <f>IF('Belegliste Träger'!D308=0,"~",'Belegliste Träger'!D308)</f>
        <v>~</v>
      </c>
      <c r="E308" s="127" t="str">
        <f>IF('Belegliste Träger'!E308=0,"~",'Belegliste Träger'!E308)</f>
        <v>~</v>
      </c>
      <c r="F308" s="109" t="str">
        <f>IF('Belegliste Träger'!F308=0,"~",'Belegliste Träger'!F308)</f>
        <v>~</v>
      </c>
      <c r="G308" s="109" t="str">
        <f>IF('Belegliste Träger'!G308=0,"~",'Belegliste Träger'!G308)</f>
        <v>~</v>
      </c>
      <c r="H308" s="79" t="str">
        <f>IF('Belegliste Träger'!H308=0,"~",'Belegliste Träger'!H308)</f>
        <v>~</v>
      </c>
      <c r="I308" s="79" t="str">
        <f>IF('Belegliste Träger'!I308=0,"~",'Belegliste Träger'!I308)</f>
        <v>~</v>
      </c>
      <c r="J308" s="249" t="str">
        <f>IF('Belegliste Träger'!J308="","~",'Belegliste Träger'!J308)</f>
        <v>~</v>
      </c>
      <c r="K308" s="249" t="str">
        <f>IF('Belegliste Träger'!K308="","~",'Belegliste Träger'!K308)</f>
        <v>~</v>
      </c>
      <c r="L308" s="128" t="str">
        <f>IF('Belegliste Träger'!L308=0,"~",'Belegliste Träger'!L308)</f>
        <v>~</v>
      </c>
      <c r="M308" s="79" t="str">
        <f>IF('Belegliste Träger'!M308=0,"~",'Belegliste Träger'!M308)</f>
        <v>~</v>
      </c>
      <c r="N308" s="79" t="str">
        <f>IF('Belegliste Träger'!N308=0,"~",'Belegliste Träger'!N308)</f>
        <v>~</v>
      </c>
      <c r="O308" s="79" t="str">
        <f>IF('Belegliste Träger'!O308=0,"~",'Belegliste Träger'!O308)</f>
        <v>~</v>
      </c>
      <c r="P308" s="247"/>
      <c r="Q308" s="244"/>
      <c r="R308" s="108"/>
      <c r="S308" s="287"/>
      <c r="T308" s="248" t="e">
        <f t="shared" si="5"/>
        <v>#VALUE!</v>
      </c>
      <c r="U308" s="246"/>
      <c r="V308" s="244"/>
      <c r="W308" s="244"/>
      <c r="X308" s="108"/>
      <c r="Y308" s="108"/>
      <c r="Z308" s="244"/>
    </row>
    <row r="309" spans="1:26" ht="30" hidden="1" customHeight="1" x14ac:dyDescent="0.25">
      <c r="A309" s="79" t="str">
        <f>'Belegliste Träger'!A309</f>
        <v/>
      </c>
      <c r="B309" s="210" t="str">
        <f>IF('Belegliste Träger'!B309=0,"-",'Belegliste Träger'!B309)</f>
        <v/>
      </c>
      <c r="C309" s="209" t="str">
        <f>IF('Belegliste Träger'!C309=0,"~",'Belegliste Träger'!C309)</f>
        <v>~</v>
      </c>
      <c r="D309" s="79" t="str">
        <f>IF('Belegliste Träger'!D309=0,"~",'Belegliste Träger'!D309)</f>
        <v>~</v>
      </c>
      <c r="E309" s="127" t="str">
        <f>IF('Belegliste Träger'!E309=0,"~",'Belegliste Träger'!E309)</f>
        <v>~</v>
      </c>
      <c r="F309" s="109" t="str">
        <f>IF('Belegliste Träger'!F309=0,"~",'Belegliste Träger'!F309)</f>
        <v>~</v>
      </c>
      <c r="G309" s="109" t="str">
        <f>IF('Belegliste Träger'!G309=0,"~",'Belegliste Träger'!G309)</f>
        <v>~</v>
      </c>
      <c r="H309" s="79" t="str">
        <f>IF('Belegliste Träger'!H309=0,"~",'Belegliste Träger'!H309)</f>
        <v>~</v>
      </c>
      <c r="I309" s="79" t="str">
        <f>IF('Belegliste Träger'!I309=0,"~",'Belegliste Träger'!I309)</f>
        <v>~</v>
      </c>
      <c r="J309" s="249" t="str">
        <f>IF('Belegliste Träger'!J309="","~",'Belegliste Träger'!J309)</f>
        <v>~</v>
      </c>
      <c r="K309" s="249" t="str">
        <f>IF('Belegliste Träger'!K309="","~",'Belegliste Träger'!K309)</f>
        <v>~</v>
      </c>
      <c r="L309" s="128" t="str">
        <f>IF('Belegliste Träger'!L309=0,"~",'Belegliste Träger'!L309)</f>
        <v>~</v>
      </c>
      <c r="M309" s="79" t="str">
        <f>IF('Belegliste Träger'!M309=0,"~",'Belegliste Träger'!M309)</f>
        <v>~</v>
      </c>
      <c r="N309" s="79" t="str">
        <f>IF('Belegliste Träger'!N309=0,"~",'Belegliste Träger'!N309)</f>
        <v>~</v>
      </c>
      <c r="O309" s="79" t="str">
        <f>IF('Belegliste Träger'!O309=0,"~",'Belegliste Träger'!O309)</f>
        <v>~</v>
      </c>
      <c r="P309" s="247"/>
      <c r="Q309" s="244"/>
      <c r="R309" s="108"/>
      <c r="S309" s="287"/>
      <c r="T309" s="248" t="e">
        <f t="shared" si="5"/>
        <v>#VALUE!</v>
      </c>
      <c r="U309" s="246"/>
      <c r="V309" s="244"/>
      <c r="W309" s="244"/>
      <c r="X309" s="108"/>
      <c r="Y309" s="108"/>
      <c r="Z309" s="244"/>
    </row>
    <row r="310" spans="1:26" ht="30" hidden="1" customHeight="1" x14ac:dyDescent="0.25">
      <c r="A310" s="79" t="str">
        <f>'Belegliste Träger'!A310</f>
        <v/>
      </c>
      <c r="B310" s="210" t="str">
        <f>IF('Belegliste Träger'!B310=0,"-",'Belegliste Träger'!B310)</f>
        <v/>
      </c>
      <c r="C310" s="209" t="str">
        <f>IF('Belegliste Träger'!C310=0,"~",'Belegliste Träger'!C310)</f>
        <v>~</v>
      </c>
      <c r="D310" s="79" t="str">
        <f>IF('Belegliste Träger'!D310=0,"~",'Belegliste Träger'!D310)</f>
        <v>~</v>
      </c>
      <c r="E310" s="127" t="str">
        <f>IF('Belegliste Träger'!E310=0,"~",'Belegliste Träger'!E310)</f>
        <v>~</v>
      </c>
      <c r="F310" s="109" t="str">
        <f>IF('Belegliste Träger'!F310=0,"~",'Belegliste Träger'!F310)</f>
        <v>~</v>
      </c>
      <c r="G310" s="109" t="str">
        <f>IF('Belegliste Träger'!G310=0,"~",'Belegliste Träger'!G310)</f>
        <v>~</v>
      </c>
      <c r="H310" s="79" t="str">
        <f>IF('Belegliste Träger'!H310=0,"~",'Belegliste Träger'!H310)</f>
        <v>~</v>
      </c>
      <c r="I310" s="79" t="str">
        <f>IF('Belegliste Träger'!I310=0,"~",'Belegliste Träger'!I310)</f>
        <v>~</v>
      </c>
      <c r="J310" s="249" t="str">
        <f>IF('Belegliste Träger'!J310="","~",'Belegliste Träger'!J310)</f>
        <v>~</v>
      </c>
      <c r="K310" s="249" t="str">
        <f>IF('Belegliste Träger'!K310="","~",'Belegliste Träger'!K310)</f>
        <v>~</v>
      </c>
      <c r="L310" s="128" t="str">
        <f>IF('Belegliste Träger'!L310=0,"~",'Belegliste Träger'!L310)</f>
        <v>~</v>
      </c>
      <c r="M310" s="79" t="str">
        <f>IF('Belegliste Träger'!M310=0,"~",'Belegliste Träger'!M310)</f>
        <v>~</v>
      </c>
      <c r="N310" s="79" t="str">
        <f>IF('Belegliste Träger'!N310=0,"~",'Belegliste Träger'!N310)</f>
        <v>~</v>
      </c>
      <c r="O310" s="79" t="str">
        <f>IF('Belegliste Träger'!O310=0,"~",'Belegliste Träger'!O310)</f>
        <v>~</v>
      </c>
      <c r="P310" s="247"/>
      <c r="Q310" s="244"/>
      <c r="R310" s="108"/>
      <c r="S310" s="287"/>
      <c r="T310" s="248" t="e">
        <f t="shared" si="5"/>
        <v>#VALUE!</v>
      </c>
      <c r="U310" s="246"/>
      <c r="V310" s="244"/>
      <c r="W310" s="244"/>
      <c r="X310" s="108"/>
      <c r="Y310" s="108"/>
      <c r="Z310" s="244"/>
    </row>
    <row r="311" spans="1:26" ht="30" hidden="1" customHeight="1" x14ac:dyDescent="0.25">
      <c r="A311" s="79" t="str">
        <f>'Belegliste Träger'!A311</f>
        <v/>
      </c>
      <c r="B311" s="210" t="str">
        <f>IF('Belegliste Träger'!B311=0,"-",'Belegliste Träger'!B311)</f>
        <v/>
      </c>
      <c r="C311" s="209" t="str">
        <f>IF('Belegliste Träger'!C311=0,"~",'Belegliste Träger'!C311)</f>
        <v>~</v>
      </c>
      <c r="D311" s="79" t="str">
        <f>IF('Belegliste Träger'!D311=0,"~",'Belegliste Träger'!D311)</f>
        <v>~</v>
      </c>
      <c r="E311" s="127" t="str">
        <f>IF('Belegliste Träger'!E311=0,"~",'Belegliste Träger'!E311)</f>
        <v>~</v>
      </c>
      <c r="F311" s="109" t="str">
        <f>IF('Belegliste Träger'!F311=0,"~",'Belegliste Träger'!F311)</f>
        <v>~</v>
      </c>
      <c r="G311" s="109" t="str">
        <f>IF('Belegliste Träger'!G311=0,"~",'Belegliste Träger'!G311)</f>
        <v>~</v>
      </c>
      <c r="H311" s="79" t="str">
        <f>IF('Belegliste Träger'!H311=0,"~",'Belegliste Träger'!H311)</f>
        <v>~</v>
      </c>
      <c r="I311" s="79" t="str">
        <f>IF('Belegliste Träger'!I311=0,"~",'Belegliste Träger'!I311)</f>
        <v>~</v>
      </c>
      <c r="J311" s="249" t="str">
        <f>IF('Belegliste Träger'!J311="","~",'Belegliste Träger'!J311)</f>
        <v>~</v>
      </c>
      <c r="K311" s="249" t="str">
        <f>IF('Belegliste Träger'!K311="","~",'Belegliste Träger'!K311)</f>
        <v>~</v>
      </c>
      <c r="L311" s="128" t="str">
        <f>IF('Belegliste Träger'!L311=0,"~",'Belegliste Träger'!L311)</f>
        <v>~</v>
      </c>
      <c r="M311" s="79" t="str">
        <f>IF('Belegliste Träger'!M311=0,"~",'Belegliste Träger'!M311)</f>
        <v>~</v>
      </c>
      <c r="N311" s="79" t="str">
        <f>IF('Belegliste Träger'!N311=0,"~",'Belegliste Träger'!N311)</f>
        <v>~</v>
      </c>
      <c r="O311" s="79" t="str">
        <f>IF('Belegliste Träger'!O311=0,"~",'Belegliste Träger'!O311)</f>
        <v>~</v>
      </c>
      <c r="P311" s="247"/>
      <c r="Q311" s="244"/>
      <c r="R311" s="108"/>
      <c r="S311" s="287"/>
      <c r="T311" s="248" t="e">
        <f t="shared" si="5"/>
        <v>#VALUE!</v>
      </c>
      <c r="U311" s="246"/>
      <c r="V311" s="244"/>
      <c r="W311" s="244"/>
      <c r="X311" s="108"/>
      <c r="Y311" s="108"/>
      <c r="Z311" s="244"/>
    </row>
    <row r="312" spans="1:26" ht="30" hidden="1" customHeight="1" x14ac:dyDescent="0.25">
      <c r="A312" s="79" t="str">
        <f>'Belegliste Träger'!A312</f>
        <v/>
      </c>
      <c r="B312" s="210" t="str">
        <f>IF('Belegliste Träger'!B312=0,"-",'Belegliste Träger'!B312)</f>
        <v/>
      </c>
      <c r="C312" s="209" t="str">
        <f>IF('Belegliste Träger'!C312=0,"~",'Belegliste Träger'!C312)</f>
        <v>~</v>
      </c>
      <c r="D312" s="79" t="str">
        <f>IF('Belegliste Träger'!D312=0,"~",'Belegliste Träger'!D312)</f>
        <v>~</v>
      </c>
      <c r="E312" s="127" t="str">
        <f>IF('Belegliste Träger'!E312=0,"~",'Belegliste Träger'!E312)</f>
        <v>~</v>
      </c>
      <c r="F312" s="109" t="str">
        <f>IF('Belegliste Träger'!F312=0,"~",'Belegliste Träger'!F312)</f>
        <v>~</v>
      </c>
      <c r="G312" s="109" t="str">
        <f>IF('Belegliste Träger'!G312=0,"~",'Belegliste Träger'!G312)</f>
        <v>~</v>
      </c>
      <c r="H312" s="79" t="str">
        <f>IF('Belegliste Träger'!H312=0,"~",'Belegliste Träger'!H312)</f>
        <v>~</v>
      </c>
      <c r="I312" s="79" t="str">
        <f>IF('Belegliste Träger'!I312=0,"~",'Belegliste Träger'!I312)</f>
        <v>~</v>
      </c>
      <c r="J312" s="249" t="str">
        <f>IF('Belegliste Träger'!J312="","~",'Belegliste Träger'!J312)</f>
        <v>~</v>
      </c>
      <c r="K312" s="249" t="str">
        <f>IF('Belegliste Träger'!K312="","~",'Belegliste Träger'!K312)</f>
        <v>~</v>
      </c>
      <c r="L312" s="128" t="str">
        <f>IF('Belegliste Träger'!L312=0,"~",'Belegliste Träger'!L312)</f>
        <v>~</v>
      </c>
      <c r="M312" s="79" t="str">
        <f>IF('Belegliste Träger'!M312=0,"~",'Belegliste Träger'!M312)</f>
        <v>~</v>
      </c>
      <c r="N312" s="79" t="str">
        <f>IF('Belegliste Träger'!N312=0,"~",'Belegliste Träger'!N312)</f>
        <v>~</v>
      </c>
      <c r="O312" s="79" t="str">
        <f>IF('Belegliste Träger'!O312=0,"~",'Belegliste Träger'!O312)</f>
        <v>~</v>
      </c>
      <c r="P312" s="247"/>
      <c r="Q312" s="244"/>
      <c r="R312" s="108"/>
      <c r="S312" s="287"/>
      <c r="T312" s="248" t="e">
        <f t="shared" si="5"/>
        <v>#VALUE!</v>
      </c>
      <c r="U312" s="246"/>
      <c r="V312" s="244"/>
      <c r="W312" s="244"/>
      <c r="X312" s="108"/>
      <c r="Y312" s="108"/>
      <c r="Z312" s="244"/>
    </row>
    <row r="313" spans="1:26" ht="30" hidden="1" customHeight="1" x14ac:dyDescent="0.25">
      <c r="A313" s="79" t="str">
        <f>'Belegliste Träger'!A313</f>
        <v/>
      </c>
      <c r="B313" s="210" t="str">
        <f>IF('Belegliste Träger'!B313=0,"-",'Belegliste Träger'!B313)</f>
        <v/>
      </c>
      <c r="C313" s="209" t="str">
        <f>IF('Belegliste Träger'!C313=0,"~",'Belegliste Träger'!C313)</f>
        <v>~</v>
      </c>
      <c r="D313" s="79" t="str">
        <f>IF('Belegliste Träger'!D313=0,"~",'Belegliste Träger'!D313)</f>
        <v>~</v>
      </c>
      <c r="E313" s="127" t="str">
        <f>IF('Belegliste Träger'!E313=0,"~",'Belegliste Träger'!E313)</f>
        <v>~</v>
      </c>
      <c r="F313" s="109" t="str">
        <f>IF('Belegliste Träger'!F313=0,"~",'Belegliste Träger'!F313)</f>
        <v>~</v>
      </c>
      <c r="G313" s="109" t="str">
        <f>IF('Belegliste Träger'!G313=0,"~",'Belegliste Träger'!G313)</f>
        <v>~</v>
      </c>
      <c r="H313" s="79" t="str">
        <f>IF('Belegliste Träger'!H313=0,"~",'Belegliste Träger'!H313)</f>
        <v>~</v>
      </c>
      <c r="I313" s="79" t="str">
        <f>IF('Belegliste Träger'!I313=0,"~",'Belegliste Träger'!I313)</f>
        <v>~</v>
      </c>
      <c r="J313" s="249" t="str">
        <f>IF('Belegliste Träger'!J313="","~",'Belegliste Träger'!J313)</f>
        <v>~</v>
      </c>
      <c r="K313" s="249" t="str">
        <f>IF('Belegliste Träger'!K313="","~",'Belegliste Träger'!K313)</f>
        <v>~</v>
      </c>
      <c r="L313" s="128" t="str">
        <f>IF('Belegliste Träger'!L313=0,"~",'Belegliste Träger'!L313)</f>
        <v>~</v>
      </c>
      <c r="M313" s="79" t="str">
        <f>IF('Belegliste Träger'!M313=0,"~",'Belegliste Träger'!M313)</f>
        <v>~</v>
      </c>
      <c r="N313" s="79" t="str">
        <f>IF('Belegliste Träger'!N313=0,"~",'Belegliste Träger'!N313)</f>
        <v>~</v>
      </c>
      <c r="O313" s="79" t="str">
        <f>IF('Belegliste Träger'!O313=0,"~",'Belegliste Träger'!O313)</f>
        <v>~</v>
      </c>
      <c r="P313" s="247"/>
      <c r="Q313" s="244"/>
      <c r="R313" s="108"/>
      <c r="S313" s="287"/>
      <c r="T313" s="248" t="e">
        <f t="shared" si="5"/>
        <v>#VALUE!</v>
      </c>
      <c r="U313" s="246"/>
      <c r="V313" s="244"/>
      <c r="W313" s="244"/>
      <c r="X313" s="108"/>
      <c r="Y313" s="108"/>
      <c r="Z313" s="244"/>
    </row>
    <row r="314" spans="1:26" ht="30" hidden="1" customHeight="1" x14ac:dyDescent="0.25">
      <c r="A314" s="79" t="str">
        <f>'Belegliste Träger'!A314</f>
        <v/>
      </c>
      <c r="B314" s="210" t="str">
        <f>IF('Belegliste Träger'!B314=0,"-",'Belegliste Träger'!B314)</f>
        <v/>
      </c>
      <c r="C314" s="209" t="str">
        <f>IF('Belegliste Träger'!C314=0,"~",'Belegliste Träger'!C314)</f>
        <v>~</v>
      </c>
      <c r="D314" s="79" t="str">
        <f>IF('Belegliste Träger'!D314=0,"~",'Belegliste Träger'!D314)</f>
        <v>~</v>
      </c>
      <c r="E314" s="127" t="str">
        <f>IF('Belegliste Träger'!E314=0,"~",'Belegliste Träger'!E314)</f>
        <v>~</v>
      </c>
      <c r="F314" s="109" t="str">
        <f>IF('Belegliste Träger'!F314=0,"~",'Belegliste Träger'!F314)</f>
        <v>~</v>
      </c>
      <c r="G314" s="109" t="str">
        <f>IF('Belegliste Träger'!G314=0,"~",'Belegliste Träger'!G314)</f>
        <v>~</v>
      </c>
      <c r="H314" s="79" t="str">
        <f>IF('Belegliste Träger'!H314=0,"~",'Belegliste Träger'!H314)</f>
        <v>~</v>
      </c>
      <c r="I314" s="79" t="str">
        <f>IF('Belegliste Träger'!I314=0,"~",'Belegliste Träger'!I314)</f>
        <v>~</v>
      </c>
      <c r="J314" s="249" t="str">
        <f>IF('Belegliste Träger'!J314="","~",'Belegliste Träger'!J314)</f>
        <v>~</v>
      </c>
      <c r="K314" s="249" t="str">
        <f>IF('Belegliste Träger'!K314="","~",'Belegliste Träger'!K314)</f>
        <v>~</v>
      </c>
      <c r="L314" s="128" t="str">
        <f>IF('Belegliste Träger'!L314=0,"~",'Belegliste Träger'!L314)</f>
        <v>~</v>
      </c>
      <c r="M314" s="79" t="str">
        <f>IF('Belegliste Träger'!M314=0,"~",'Belegliste Träger'!M314)</f>
        <v>~</v>
      </c>
      <c r="N314" s="79" t="str">
        <f>IF('Belegliste Träger'!N314=0,"~",'Belegliste Träger'!N314)</f>
        <v>~</v>
      </c>
      <c r="O314" s="79" t="str">
        <f>IF('Belegliste Träger'!O314=0,"~",'Belegliste Träger'!O314)</f>
        <v>~</v>
      </c>
      <c r="P314" s="247"/>
      <c r="Q314" s="244"/>
      <c r="R314" s="108"/>
      <c r="S314" s="287"/>
      <c r="T314" s="248" t="e">
        <f t="shared" si="5"/>
        <v>#VALUE!</v>
      </c>
      <c r="U314" s="246"/>
      <c r="V314" s="244"/>
      <c r="W314" s="244"/>
      <c r="X314" s="108"/>
      <c r="Y314" s="108"/>
      <c r="Z314" s="244"/>
    </row>
    <row r="315" spans="1:26" ht="30" hidden="1" customHeight="1" x14ac:dyDescent="0.25">
      <c r="A315" s="79" t="str">
        <f>'Belegliste Träger'!A315</f>
        <v/>
      </c>
      <c r="B315" s="210" t="str">
        <f>IF('Belegliste Träger'!B315=0,"-",'Belegliste Träger'!B315)</f>
        <v/>
      </c>
      <c r="C315" s="209" t="str">
        <f>IF('Belegliste Träger'!C315=0,"~",'Belegliste Träger'!C315)</f>
        <v>~</v>
      </c>
      <c r="D315" s="79" t="str">
        <f>IF('Belegliste Träger'!D315=0,"~",'Belegliste Träger'!D315)</f>
        <v>~</v>
      </c>
      <c r="E315" s="127" t="str">
        <f>IF('Belegliste Träger'!E315=0,"~",'Belegliste Träger'!E315)</f>
        <v>~</v>
      </c>
      <c r="F315" s="109" t="str">
        <f>IF('Belegliste Träger'!F315=0,"~",'Belegliste Träger'!F315)</f>
        <v>~</v>
      </c>
      <c r="G315" s="109" t="str">
        <f>IF('Belegliste Träger'!G315=0,"~",'Belegliste Träger'!G315)</f>
        <v>~</v>
      </c>
      <c r="H315" s="79" t="str">
        <f>IF('Belegliste Träger'!H315=0,"~",'Belegliste Träger'!H315)</f>
        <v>~</v>
      </c>
      <c r="I315" s="79" t="str">
        <f>IF('Belegliste Träger'!I315=0,"~",'Belegliste Träger'!I315)</f>
        <v>~</v>
      </c>
      <c r="J315" s="249" t="str">
        <f>IF('Belegliste Träger'!J315="","~",'Belegliste Träger'!J315)</f>
        <v>~</v>
      </c>
      <c r="K315" s="249" t="str">
        <f>IF('Belegliste Träger'!K315="","~",'Belegliste Träger'!K315)</f>
        <v>~</v>
      </c>
      <c r="L315" s="128" t="str">
        <f>IF('Belegliste Träger'!L315=0,"~",'Belegliste Träger'!L315)</f>
        <v>~</v>
      </c>
      <c r="M315" s="79" t="str">
        <f>IF('Belegliste Träger'!M315=0,"~",'Belegliste Träger'!M315)</f>
        <v>~</v>
      </c>
      <c r="N315" s="79" t="str">
        <f>IF('Belegliste Träger'!N315=0,"~",'Belegliste Träger'!N315)</f>
        <v>~</v>
      </c>
      <c r="O315" s="79" t="str">
        <f>IF('Belegliste Träger'!O315=0,"~",'Belegliste Träger'!O315)</f>
        <v>~</v>
      </c>
      <c r="P315" s="247"/>
      <c r="Q315" s="244"/>
      <c r="R315" s="108"/>
      <c r="S315" s="287"/>
      <c r="T315" s="248" t="e">
        <f t="shared" si="5"/>
        <v>#VALUE!</v>
      </c>
      <c r="U315" s="246"/>
      <c r="V315" s="244"/>
      <c r="W315" s="244"/>
      <c r="X315" s="108"/>
      <c r="Y315" s="108"/>
      <c r="Z315" s="244"/>
    </row>
    <row r="316" spans="1:26" ht="30" hidden="1" customHeight="1" x14ac:dyDescent="0.25">
      <c r="A316" s="79" t="str">
        <f>'Belegliste Träger'!A316</f>
        <v/>
      </c>
      <c r="B316" s="210" t="str">
        <f>IF('Belegliste Träger'!B316=0,"-",'Belegliste Träger'!B316)</f>
        <v/>
      </c>
      <c r="C316" s="209" t="str">
        <f>IF('Belegliste Träger'!C316=0,"~",'Belegliste Träger'!C316)</f>
        <v>~</v>
      </c>
      <c r="D316" s="79" t="str">
        <f>IF('Belegliste Träger'!D316=0,"~",'Belegliste Träger'!D316)</f>
        <v>~</v>
      </c>
      <c r="E316" s="127" t="str">
        <f>IF('Belegliste Träger'!E316=0,"~",'Belegliste Träger'!E316)</f>
        <v>~</v>
      </c>
      <c r="F316" s="109" t="str">
        <f>IF('Belegliste Träger'!F316=0,"~",'Belegliste Träger'!F316)</f>
        <v>~</v>
      </c>
      <c r="G316" s="109" t="str">
        <f>IF('Belegliste Träger'!G316=0,"~",'Belegliste Träger'!G316)</f>
        <v>~</v>
      </c>
      <c r="H316" s="79" t="str">
        <f>IF('Belegliste Träger'!H316=0,"~",'Belegliste Träger'!H316)</f>
        <v>~</v>
      </c>
      <c r="I316" s="79" t="str">
        <f>IF('Belegliste Träger'!I316=0,"~",'Belegliste Träger'!I316)</f>
        <v>~</v>
      </c>
      <c r="J316" s="249" t="str">
        <f>IF('Belegliste Träger'!J316="","~",'Belegliste Träger'!J316)</f>
        <v>~</v>
      </c>
      <c r="K316" s="249" t="str">
        <f>IF('Belegliste Träger'!K316="","~",'Belegliste Träger'!K316)</f>
        <v>~</v>
      </c>
      <c r="L316" s="128" t="str">
        <f>IF('Belegliste Träger'!L316=0,"~",'Belegliste Träger'!L316)</f>
        <v>~</v>
      </c>
      <c r="M316" s="79" t="str">
        <f>IF('Belegliste Träger'!M316=0,"~",'Belegliste Träger'!M316)</f>
        <v>~</v>
      </c>
      <c r="N316" s="79" t="str">
        <f>IF('Belegliste Träger'!N316=0,"~",'Belegliste Träger'!N316)</f>
        <v>~</v>
      </c>
      <c r="O316" s="79" t="str">
        <f>IF('Belegliste Träger'!O316=0,"~",'Belegliste Träger'!O316)</f>
        <v>~</v>
      </c>
      <c r="P316" s="247"/>
      <c r="Q316" s="244"/>
      <c r="R316" s="108"/>
      <c r="S316" s="287"/>
      <c r="T316" s="248" t="e">
        <f t="shared" si="5"/>
        <v>#VALUE!</v>
      </c>
      <c r="U316" s="246"/>
      <c r="V316" s="244"/>
      <c r="W316" s="244"/>
      <c r="X316" s="108"/>
      <c r="Y316" s="108"/>
      <c r="Z316" s="244"/>
    </row>
    <row r="317" spans="1:26" ht="30" hidden="1" customHeight="1" x14ac:dyDescent="0.25">
      <c r="A317" s="79" t="str">
        <f>'Belegliste Träger'!A317</f>
        <v/>
      </c>
      <c r="B317" s="210" t="str">
        <f>IF('Belegliste Träger'!B317=0,"-",'Belegliste Träger'!B317)</f>
        <v/>
      </c>
      <c r="C317" s="209" t="str">
        <f>IF('Belegliste Träger'!C317=0,"~",'Belegliste Träger'!C317)</f>
        <v>~</v>
      </c>
      <c r="D317" s="79" t="str">
        <f>IF('Belegliste Träger'!D317=0,"~",'Belegliste Träger'!D317)</f>
        <v>~</v>
      </c>
      <c r="E317" s="127" t="str">
        <f>IF('Belegliste Träger'!E317=0,"~",'Belegliste Träger'!E317)</f>
        <v>~</v>
      </c>
      <c r="F317" s="109" t="str">
        <f>IF('Belegliste Träger'!F317=0,"~",'Belegliste Träger'!F317)</f>
        <v>~</v>
      </c>
      <c r="G317" s="109" t="str">
        <f>IF('Belegliste Träger'!G317=0,"~",'Belegliste Träger'!G317)</f>
        <v>~</v>
      </c>
      <c r="H317" s="79" t="str">
        <f>IF('Belegliste Träger'!H317=0,"~",'Belegliste Träger'!H317)</f>
        <v>~</v>
      </c>
      <c r="I317" s="79" t="str">
        <f>IF('Belegliste Träger'!I317=0,"~",'Belegliste Träger'!I317)</f>
        <v>~</v>
      </c>
      <c r="J317" s="249" t="str">
        <f>IF('Belegliste Träger'!J317="","~",'Belegliste Träger'!J317)</f>
        <v>~</v>
      </c>
      <c r="K317" s="249" t="str">
        <f>IF('Belegliste Träger'!K317="","~",'Belegliste Träger'!K317)</f>
        <v>~</v>
      </c>
      <c r="L317" s="128" t="str">
        <f>IF('Belegliste Träger'!L317=0,"~",'Belegliste Träger'!L317)</f>
        <v>~</v>
      </c>
      <c r="M317" s="79" t="str">
        <f>IF('Belegliste Träger'!M317=0,"~",'Belegliste Träger'!M317)</f>
        <v>~</v>
      </c>
      <c r="N317" s="79" t="str">
        <f>IF('Belegliste Träger'!N317=0,"~",'Belegliste Träger'!N317)</f>
        <v>~</v>
      </c>
      <c r="O317" s="79" t="str">
        <f>IF('Belegliste Träger'!O317=0,"~",'Belegliste Träger'!O317)</f>
        <v>~</v>
      </c>
      <c r="P317" s="247"/>
      <c r="Q317" s="244"/>
      <c r="R317" s="108"/>
      <c r="S317" s="287"/>
      <c r="T317" s="248" t="e">
        <f t="shared" si="5"/>
        <v>#VALUE!</v>
      </c>
      <c r="U317" s="246"/>
      <c r="V317" s="244"/>
      <c r="W317" s="244"/>
      <c r="X317" s="108"/>
      <c r="Y317" s="108"/>
      <c r="Z317" s="244"/>
    </row>
    <row r="318" spans="1:26" ht="30" hidden="1" customHeight="1" x14ac:dyDescent="0.25">
      <c r="A318" s="79" t="str">
        <f>'Belegliste Träger'!A318</f>
        <v/>
      </c>
      <c r="B318" s="210" t="str">
        <f>IF('Belegliste Träger'!B318=0,"-",'Belegliste Träger'!B318)</f>
        <v/>
      </c>
      <c r="C318" s="209" t="str">
        <f>IF('Belegliste Träger'!C318=0,"~",'Belegliste Träger'!C318)</f>
        <v>~</v>
      </c>
      <c r="D318" s="79" t="str">
        <f>IF('Belegliste Träger'!D318=0,"~",'Belegliste Träger'!D318)</f>
        <v>~</v>
      </c>
      <c r="E318" s="127" t="str">
        <f>IF('Belegliste Träger'!E318=0,"~",'Belegliste Träger'!E318)</f>
        <v>~</v>
      </c>
      <c r="F318" s="109" t="str">
        <f>IF('Belegliste Träger'!F318=0,"~",'Belegliste Träger'!F318)</f>
        <v>~</v>
      </c>
      <c r="G318" s="109" t="str">
        <f>IF('Belegliste Träger'!G318=0,"~",'Belegliste Träger'!G318)</f>
        <v>~</v>
      </c>
      <c r="H318" s="79" t="str">
        <f>IF('Belegliste Träger'!H318=0,"~",'Belegliste Träger'!H318)</f>
        <v>~</v>
      </c>
      <c r="I318" s="79" t="str">
        <f>IF('Belegliste Träger'!I318=0,"~",'Belegliste Träger'!I318)</f>
        <v>~</v>
      </c>
      <c r="J318" s="249" t="str">
        <f>IF('Belegliste Träger'!J318="","~",'Belegliste Träger'!J318)</f>
        <v>~</v>
      </c>
      <c r="K318" s="249" t="str">
        <f>IF('Belegliste Träger'!K318="","~",'Belegliste Träger'!K318)</f>
        <v>~</v>
      </c>
      <c r="L318" s="128" t="str">
        <f>IF('Belegliste Träger'!L318=0,"~",'Belegliste Träger'!L318)</f>
        <v>~</v>
      </c>
      <c r="M318" s="79" t="str">
        <f>IF('Belegliste Träger'!M318=0,"~",'Belegliste Träger'!M318)</f>
        <v>~</v>
      </c>
      <c r="N318" s="79" t="str">
        <f>IF('Belegliste Träger'!N318=0,"~",'Belegliste Träger'!N318)</f>
        <v>~</v>
      </c>
      <c r="O318" s="79" t="str">
        <f>IF('Belegliste Träger'!O318=0,"~",'Belegliste Träger'!O318)</f>
        <v>~</v>
      </c>
      <c r="P318" s="247"/>
      <c r="Q318" s="244"/>
      <c r="R318" s="108"/>
      <c r="S318" s="287"/>
      <c r="T318" s="248" t="e">
        <f t="shared" si="5"/>
        <v>#VALUE!</v>
      </c>
      <c r="U318" s="246"/>
      <c r="V318" s="244"/>
      <c r="W318" s="244"/>
      <c r="X318" s="108"/>
      <c r="Y318" s="108"/>
      <c r="Z318" s="244"/>
    </row>
    <row r="319" spans="1:26" ht="30" hidden="1" customHeight="1" x14ac:dyDescent="0.25">
      <c r="A319" s="79" t="str">
        <f>'Belegliste Träger'!A319</f>
        <v/>
      </c>
      <c r="B319" s="210" t="str">
        <f>IF('Belegliste Träger'!B319=0,"-",'Belegliste Träger'!B319)</f>
        <v/>
      </c>
      <c r="C319" s="209" t="str">
        <f>IF('Belegliste Träger'!C319=0,"~",'Belegliste Träger'!C319)</f>
        <v>~</v>
      </c>
      <c r="D319" s="79" t="str">
        <f>IF('Belegliste Träger'!D319=0,"~",'Belegliste Träger'!D319)</f>
        <v>~</v>
      </c>
      <c r="E319" s="127" t="str">
        <f>IF('Belegliste Träger'!E319=0,"~",'Belegliste Träger'!E319)</f>
        <v>~</v>
      </c>
      <c r="F319" s="109" t="str">
        <f>IF('Belegliste Träger'!F319=0,"~",'Belegliste Träger'!F319)</f>
        <v>~</v>
      </c>
      <c r="G319" s="109" t="str">
        <f>IF('Belegliste Träger'!G319=0,"~",'Belegliste Träger'!G319)</f>
        <v>~</v>
      </c>
      <c r="H319" s="79" t="str">
        <f>IF('Belegliste Träger'!H319=0,"~",'Belegliste Träger'!H319)</f>
        <v>~</v>
      </c>
      <c r="I319" s="79" t="str">
        <f>IF('Belegliste Träger'!I319=0,"~",'Belegliste Träger'!I319)</f>
        <v>~</v>
      </c>
      <c r="J319" s="249" t="str">
        <f>IF('Belegliste Träger'!J319="","~",'Belegliste Träger'!J319)</f>
        <v>~</v>
      </c>
      <c r="K319" s="249" t="str">
        <f>IF('Belegliste Träger'!K319="","~",'Belegliste Träger'!K319)</f>
        <v>~</v>
      </c>
      <c r="L319" s="128" t="str">
        <f>IF('Belegliste Träger'!L319=0,"~",'Belegliste Träger'!L319)</f>
        <v>~</v>
      </c>
      <c r="M319" s="79" t="str">
        <f>IF('Belegliste Träger'!M319=0,"~",'Belegliste Träger'!M319)</f>
        <v>~</v>
      </c>
      <c r="N319" s="79" t="str">
        <f>IF('Belegliste Träger'!N319=0,"~",'Belegliste Träger'!N319)</f>
        <v>~</v>
      </c>
      <c r="O319" s="79" t="str">
        <f>IF('Belegliste Träger'!O319=0,"~",'Belegliste Träger'!O319)</f>
        <v>~</v>
      </c>
      <c r="P319" s="247"/>
      <c r="Q319" s="244"/>
      <c r="R319" s="108"/>
      <c r="S319" s="287"/>
      <c r="T319" s="248" t="e">
        <f t="shared" si="5"/>
        <v>#VALUE!</v>
      </c>
      <c r="U319" s="246"/>
      <c r="V319" s="244"/>
      <c r="W319" s="244"/>
      <c r="X319" s="108"/>
      <c r="Y319" s="108"/>
      <c r="Z319" s="244"/>
    </row>
    <row r="320" spans="1:26" ht="30" hidden="1" customHeight="1" x14ac:dyDescent="0.25">
      <c r="A320" s="79" t="str">
        <f>'Belegliste Träger'!A320</f>
        <v/>
      </c>
      <c r="B320" s="210" t="str">
        <f>IF('Belegliste Träger'!B320=0,"-",'Belegliste Träger'!B320)</f>
        <v/>
      </c>
      <c r="C320" s="209" t="str">
        <f>IF('Belegliste Träger'!C320=0,"~",'Belegliste Träger'!C320)</f>
        <v>~</v>
      </c>
      <c r="D320" s="79" t="str">
        <f>IF('Belegliste Träger'!D320=0,"~",'Belegliste Träger'!D320)</f>
        <v>~</v>
      </c>
      <c r="E320" s="127" t="str">
        <f>IF('Belegliste Träger'!E320=0,"~",'Belegliste Träger'!E320)</f>
        <v>~</v>
      </c>
      <c r="F320" s="109" t="str">
        <f>IF('Belegliste Träger'!F320=0,"~",'Belegliste Träger'!F320)</f>
        <v>~</v>
      </c>
      <c r="G320" s="109" t="str">
        <f>IF('Belegliste Träger'!G320=0,"~",'Belegliste Träger'!G320)</f>
        <v>~</v>
      </c>
      <c r="H320" s="79" t="str">
        <f>IF('Belegliste Träger'!H320=0,"~",'Belegliste Träger'!H320)</f>
        <v>~</v>
      </c>
      <c r="I320" s="79" t="str">
        <f>IF('Belegliste Träger'!I320=0,"~",'Belegliste Träger'!I320)</f>
        <v>~</v>
      </c>
      <c r="J320" s="249" t="str">
        <f>IF('Belegliste Träger'!J320="","~",'Belegliste Träger'!J320)</f>
        <v>~</v>
      </c>
      <c r="K320" s="249" t="str">
        <f>IF('Belegliste Träger'!K320="","~",'Belegliste Träger'!K320)</f>
        <v>~</v>
      </c>
      <c r="L320" s="128" t="str">
        <f>IF('Belegliste Träger'!L320=0,"~",'Belegliste Träger'!L320)</f>
        <v>~</v>
      </c>
      <c r="M320" s="79" t="str">
        <f>IF('Belegliste Träger'!M320=0,"~",'Belegliste Träger'!M320)</f>
        <v>~</v>
      </c>
      <c r="N320" s="79" t="str">
        <f>IF('Belegliste Träger'!N320=0,"~",'Belegliste Träger'!N320)</f>
        <v>~</v>
      </c>
      <c r="O320" s="79" t="str">
        <f>IF('Belegliste Träger'!O320=0,"~",'Belegliste Träger'!O320)</f>
        <v>~</v>
      </c>
      <c r="P320" s="247"/>
      <c r="Q320" s="244"/>
      <c r="R320" s="108"/>
      <c r="S320" s="287"/>
      <c r="T320" s="248" t="e">
        <f t="shared" si="5"/>
        <v>#VALUE!</v>
      </c>
      <c r="U320" s="246"/>
      <c r="V320" s="244"/>
      <c r="W320" s="244"/>
      <c r="X320" s="108"/>
      <c r="Y320" s="108"/>
      <c r="Z320" s="244"/>
    </row>
    <row r="321" spans="1:26" ht="30" hidden="1" customHeight="1" x14ac:dyDescent="0.25">
      <c r="A321" s="79" t="str">
        <f>'Belegliste Träger'!A321</f>
        <v/>
      </c>
      <c r="B321" s="210" t="str">
        <f>IF('Belegliste Träger'!B321=0,"-",'Belegliste Träger'!B321)</f>
        <v/>
      </c>
      <c r="C321" s="209" t="str">
        <f>IF('Belegliste Träger'!C321=0,"~",'Belegliste Träger'!C321)</f>
        <v>~</v>
      </c>
      <c r="D321" s="79" t="str">
        <f>IF('Belegliste Träger'!D321=0,"~",'Belegliste Träger'!D321)</f>
        <v>~</v>
      </c>
      <c r="E321" s="127" t="str">
        <f>IF('Belegliste Träger'!E321=0,"~",'Belegliste Träger'!E321)</f>
        <v>~</v>
      </c>
      <c r="F321" s="109" t="str">
        <f>IF('Belegliste Träger'!F321=0,"~",'Belegliste Träger'!F321)</f>
        <v>~</v>
      </c>
      <c r="G321" s="109" t="str">
        <f>IF('Belegliste Träger'!G321=0,"~",'Belegliste Träger'!G321)</f>
        <v>~</v>
      </c>
      <c r="H321" s="79" t="str">
        <f>IF('Belegliste Träger'!H321=0,"~",'Belegliste Träger'!H321)</f>
        <v>~</v>
      </c>
      <c r="I321" s="79" t="str">
        <f>IF('Belegliste Träger'!I321=0,"~",'Belegliste Träger'!I321)</f>
        <v>~</v>
      </c>
      <c r="J321" s="249" t="str">
        <f>IF('Belegliste Träger'!J321="","~",'Belegliste Träger'!J321)</f>
        <v>~</v>
      </c>
      <c r="K321" s="249" t="str">
        <f>IF('Belegliste Träger'!K321="","~",'Belegliste Träger'!K321)</f>
        <v>~</v>
      </c>
      <c r="L321" s="128" t="str">
        <f>IF('Belegliste Träger'!L321=0,"~",'Belegliste Träger'!L321)</f>
        <v>~</v>
      </c>
      <c r="M321" s="79" t="str">
        <f>IF('Belegliste Träger'!M321=0,"~",'Belegliste Träger'!M321)</f>
        <v>~</v>
      </c>
      <c r="N321" s="79" t="str">
        <f>IF('Belegliste Träger'!N321=0,"~",'Belegliste Träger'!N321)</f>
        <v>~</v>
      </c>
      <c r="O321" s="79" t="str">
        <f>IF('Belegliste Träger'!O321=0,"~",'Belegliste Träger'!O321)</f>
        <v>~</v>
      </c>
      <c r="P321" s="247"/>
      <c r="Q321" s="244"/>
      <c r="R321" s="108"/>
      <c r="S321" s="287"/>
      <c r="T321" s="248" t="e">
        <f t="shared" si="5"/>
        <v>#VALUE!</v>
      </c>
      <c r="U321" s="246"/>
      <c r="V321" s="244"/>
      <c r="W321" s="244"/>
      <c r="X321" s="108"/>
      <c r="Y321" s="108"/>
      <c r="Z321" s="244"/>
    </row>
    <row r="322" spans="1:26" ht="30" hidden="1" customHeight="1" x14ac:dyDescent="0.25">
      <c r="A322" s="79" t="str">
        <f>'Belegliste Träger'!A322</f>
        <v/>
      </c>
      <c r="B322" s="210" t="str">
        <f>IF('Belegliste Träger'!B322=0,"-",'Belegliste Träger'!B322)</f>
        <v/>
      </c>
      <c r="C322" s="209" t="str">
        <f>IF('Belegliste Träger'!C322=0,"~",'Belegliste Träger'!C322)</f>
        <v>~</v>
      </c>
      <c r="D322" s="79" t="str">
        <f>IF('Belegliste Träger'!D322=0,"~",'Belegliste Träger'!D322)</f>
        <v>~</v>
      </c>
      <c r="E322" s="127" t="str">
        <f>IF('Belegliste Träger'!E322=0,"~",'Belegliste Träger'!E322)</f>
        <v>~</v>
      </c>
      <c r="F322" s="109" t="str">
        <f>IF('Belegliste Träger'!F322=0,"~",'Belegliste Träger'!F322)</f>
        <v>~</v>
      </c>
      <c r="G322" s="109" t="str">
        <f>IF('Belegliste Träger'!G322=0,"~",'Belegliste Träger'!G322)</f>
        <v>~</v>
      </c>
      <c r="H322" s="79" t="str">
        <f>IF('Belegliste Träger'!H322=0,"~",'Belegliste Träger'!H322)</f>
        <v>~</v>
      </c>
      <c r="I322" s="79" t="str">
        <f>IF('Belegliste Träger'!I322=0,"~",'Belegliste Träger'!I322)</f>
        <v>~</v>
      </c>
      <c r="J322" s="249" t="str">
        <f>IF('Belegliste Träger'!J322="","~",'Belegliste Träger'!J322)</f>
        <v>~</v>
      </c>
      <c r="K322" s="249" t="str">
        <f>IF('Belegliste Träger'!K322="","~",'Belegliste Träger'!K322)</f>
        <v>~</v>
      </c>
      <c r="L322" s="128" t="str">
        <f>IF('Belegliste Träger'!L322=0,"~",'Belegliste Träger'!L322)</f>
        <v>~</v>
      </c>
      <c r="M322" s="79" t="str">
        <f>IF('Belegliste Träger'!M322=0,"~",'Belegliste Träger'!M322)</f>
        <v>~</v>
      </c>
      <c r="N322" s="79" t="str">
        <f>IF('Belegliste Träger'!N322=0,"~",'Belegliste Träger'!N322)</f>
        <v>~</v>
      </c>
      <c r="O322" s="79" t="str">
        <f>IF('Belegliste Träger'!O322=0,"~",'Belegliste Träger'!O322)</f>
        <v>~</v>
      </c>
      <c r="P322" s="247"/>
      <c r="Q322" s="244"/>
      <c r="R322" s="108"/>
      <c r="S322" s="287"/>
      <c r="T322" s="248" t="e">
        <f t="shared" si="5"/>
        <v>#VALUE!</v>
      </c>
      <c r="U322" s="246"/>
      <c r="V322" s="244"/>
      <c r="W322" s="244"/>
      <c r="X322" s="108"/>
      <c r="Y322" s="108"/>
      <c r="Z322" s="244"/>
    </row>
    <row r="323" spans="1:26" ht="30" hidden="1" customHeight="1" x14ac:dyDescent="0.25">
      <c r="A323" s="79" t="str">
        <f>'Belegliste Träger'!A323</f>
        <v/>
      </c>
      <c r="B323" s="210" t="str">
        <f>IF('Belegliste Träger'!B323=0,"-",'Belegliste Träger'!B323)</f>
        <v/>
      </c>
      <c r="C323" s="209" t="str">
        <f>IF('Belegliste Träger'!C323=0,"~",'Belegliste Träger'!C323)</f>
        <v>~</v>
      </c>
      <c r="D323" s="79" t="str">
        <f>IF('Belegliste Träger'!D323=0,"~",'Belegliste Träger'!D323)</f>
        <v>~</v>
      </c>
      <c r="E323" s="127" t="str">
        <f>IF('Belegliste Träger'!E323=0,"~",'Belegliste Träger'!E323)</f>
        <v>~</v>
      </c>
      <c r="F323" s="109" t="str">
        <f>IF('Belegliste Träger'!F323=0,"~",'Belegliste Träger'!F323)</f>
        <v>~</v>
      </c>
      <c r="G323" s="109" t="str">
        <f>IF('Belegliste Träger'!G323=0,"~",'Belegliste Träger'!G323)</f>
        <v>~</v>
      </c>
      <c r="H323" s="79" t="str">
        <f>IF('Belegliste Träger'!H323=0,"~",'Belegliste Träger'!H323)</f>
        <v>~</v>
      </c>
      <c r="I323" s="79" t="str">
        <f>IF('Belegliste Träger'!I323=0,"~",'Belegliste Träger'!I323)</f>
        <v>~</v>
      </c>
      <c r="J323" s="249" t="str">
        <f>IF('Belegliste Träger'!J323="","~",'Belegliste Träger'!J323)</f>
        <v>~</v>
      </c>
      <c r="K323" s="249" t="str">
        <f>IF('Belegliste Träger'!K323="","~",'Belegliste Träger'!K323)</f>
        <v>~</v>
      </c>
      <c r="L323" s="128" t="str">
        <f>IF('Belegliste Träger'!L323=0,"~",'Belegliste Träger'!L323)</f>
        <v>~</v>
      </c>
      <c r="M323" s="79" t="str">
        <f>IF('Belegliste Träger'!M323=0,"~",'Belegliste Träger'!M323)</f>
        <v>~</v>
      </c>
      <c r="N323" s="79" t="str">
        <f>IF('Belegliste Träger'!N323=0,"~",'Belegliste Träger'!N323)</f>
        <v>~</v>
      </c>
      <c r="O323" s="79" t="str">
        <f>IF('Belegliste Träger'!O323=0,"~",'Belegliste Träger'!O323)</f>
        <v>~</v>
      </c>
      <c r="P323" s="247"/>
      <c r="Q323" s="244"/>
      <c r="R323" s="108"/>
      <c r="S323" s="287"/>
      <c r="T323" s="248" t="e">
        <f t="shared" si="5"/>
        <v>#VALUE!</v>
      </c>
      <c r="U323" s="246"/>
      <c r="V323" s="244"/>
      <c r="W323" s="244"/>
      <c r="X323" s="108"/>
      <c r="Y323" s="108"/>
      <c r="Z323" s="244"/>
    </row>
    <row r="324" spans="1:26" ht="30" hidden="1" customHeight="1" x14ac:dyDescent="0.25">
      <c r="A324" s="79" t="str">
        <f>'Belegliste Träger'!A324</f>
        <v/>
      </c>
      <c r="B324" s="210" t="str">
        <f>IF('Belegliste Träger'!B324=0,"-",'Belegliste Träger'!B324)</f>
        <v/>
      </c>
      <c r="C324" s="209" t="str">
        <f>IF('Belegliste Träger'!C324=0,"~",'Belegliste Träger'!C324)</f>
        <v>~</v>
      </c>
      <c r="D324" s="79" t="str">
        <f>IF('Belegliste Träger'!D324=0,"~",'Belegliste Träger'!D324)</f>
        <v>~</v>
      </c>
      <c r="E324" s="127" t="str">
        <f>IF('Belegliste Träger'!E324=0,"~",'Belegliste Träger'!E324)</f>
        <v>~</v>
      </c>
      <c r="F324" s="109" t="str">
        <f>IF('Belegliste Träger'!F324=0,"~",'Belegliste Träger'!F324)</f>
        <v>~</v>
      </c>
      <c r="G324" s="109" t="str">
        <f>IF('Belegliste Träger'!G324=0,"~",'Belegliste Träger'!G324)</f>
        <v>~</v>
      </c>
      <c r="H324" s="79" t="str">
        <f>IF('Belegliste Träger'!H324=0,"~",'Belegliste Träger'!H324)</f>
        <v>~</v>
      </c>
      <c r="I324" s="79" t="str">
        <f>IF('Belegliste Träger'!I324=0,"~",'Belegliste Träger'!I324)</f>
        <v>~</v>
      </c>
      <c r="J324" s="249" t="str">
        <f>IF('Belegliste Träger'!J324="","~",'Belegliste Träger'!J324)</f>
        <v>~</v>
      </c>
      <c r="K324" s="249" t="str">
        <f>IF('Belegliste Träger'!K324="","~",'Belegliste Träger'!K324)</f>
        <v>~</v>
      </c>
      <c r="L324" s="128" t="str">
        <f>IF('Belegliste Träger'!L324=0,"~",'Belegliste Träger'!L324)</f>
        <v>~</v>
      </c>
      <c r="M324" s="79" t="str">
        <f>IF('Belegliste Träger'!M324=0,"~",'Belegliste Träger'!M324)</f>
        <v>~</v>
      </c>
      <c r="N324" s="79" t="str">
        <f>IF('Belegliste Träger'!N324=0,"~",'Belegliste Träger'!N324)</f>
        <v>~</v>
      </c>
      <c r="O324" s="79" t="str">
        <f>IF('Belegliste Träger'!O324=0,"~",'Belegliste Träger'!O324)</f>
        <v>~</v>
      </c>
      <c r="P324" s="247"/>
      <c r="Q324" s="244"/>
      <c r="R324" s="108"/>
      <c r="S324" s="287"/>
      <c r="T324" s="248" t="e">
        <f t="shared" si="5"/>
        <v>#VALUE!</v>
      </c>
      <c r="U324" s="246"/>
      <c r="V324" s="244"/>
      <c r="W324" s="244"/>
      <c r="X324" s="108"/>
      <c r="Y324" s="108"/>
      <c r="Z324" s="244"/>
    </row>
    <row r="325" spans="1:26" ht="30" hidden="1" customHeight="1" x14ac:dyDescent="0.25">
      <c r="A325" s="79" t="str">
        <f>'Belegliste Träger'!A325</f>
        <v/>
      </c>
      <c r="B325" s="210" t="str">
        <f>IF('Belegliste Träger'!B325=0,"-",'Belegliste Träger'!B325)</f>
        <v/>
      </c>
      <c r="C325" s="209" t="str">
        <f>IF('Belegliste Träger'!C325=0,"~",'Belegliste Träger'!C325)</f>
        <v>~</v>
      </c>
      <c r="D325" s="79" t="str">
        <f>IF('Belegliste Träger'!D325=0,"~",'Belegliste Träger'!D325)</f>
        <v>~</v>
      </c>
      <c r="E325" s="127" t="str">
        <f>IF('Belegliste Träger'!E325=0,"~",'Belegliste Träger'!E325)</f>
        <v>~</v>
      </c>
      <c r="F325" s="109" t="str">
        <f>IF('Belegliste Träger'!F325=0,"~",'Belegliste Träger'!F325)</f>
        <v>~</v>
      </c>
      <c r="G325" s="109" t="str">
        <f>IF('Belegliste Träger'!G325=0,"~",'Belegliste Träger'!G325)</f>
        <v>~</v>
      </c>
      <c r="H325" s="79" t="str">
        <f>IF('Belegliste Träger'!H325=0,"~",'Belegliste Träger'!H325)</f>
        <v>~</v>
      </c>
      <c r="I325" s="79" t="str">
        <f>IF('Belegliste Träger'!I325=0,"~",'Belegliste Träger'!I325)</f>
        <v>~</v>
      </c>
      <c r="J325" s="249" t="str">
        <f>IF('Belegliste Träger'!J325="","~",'Belegliste Träger'!J325)</f>
        <v>~</v>
      </c>
      <c r="K325" s="249" t="str">
        <f>IF('Belegliste Träger'!K325="","~",'Belegliste Träger'!K325)</f>
        <v>~</v>
      </c>
      <c r="L325" s="128" t="str">
        <f>IF('Belegliste Träger'!L325=0,"~",'Belegliste Träger'!L325)</f>
        <v>~</v>
      </c>
      <c r="M325" s="79" t="str">
        <f>IF('Belegliste Träger'!M325=0,"~",'Belegliste Träger'!M325)</f>
        <v>~</v>
      </c>
      <c r="N325" s="79" t="str">
        <f>IF('Belegliste Träger'!N325=0,"~",'Belegliste Träger'!N325)</f>
        <v>~</v>
      </c>
      <c r="O325" s="79" t="str">
        <f>IF('Belegliste Träger'!O325=0,"~",'Belegliste Träger'!O325)</f>
        <v>~</v>
      </c>
      <c r="P325" s="247"/>
      <c r="Q325" s="244"/>
      <c r="R325" s="108"/>
      <c r="S325" s="287"/>
      <c r="T325" s="248" t="e">
        <f t="shared" si="5"/>
        <v>#VALUE!</v>
      </c>
      <c r="U325" s="246"/>
      <c r="V325" s="244"/>
      <c r="W325" s="244"/>
      <c r="X325" s="108"/>
      <c r="Y325" s="108"/>
      <c r="Z325" s="244"/>
    </row>
    <row r="326" spans="1:26" ht="30" hidden="1" customHeight="1" x14ac:dyDescent="0.25">
      <c r="A326" s="79" t="str">
        <f>'Belegliste Träger'!A326</f>
        <v/>
      </c>
      <c r="B326" s="210" t="str">
        <f>IF('Belegliste Träger'!B326=0,"-",'Belegliste Träger'!B326)</f>
        <v/>
      </c>
      <c r="C326" s="209" t="str">
        <f>IF('Belegliste Träger'!C326=0,"~",'Belegliste Träger'!C326)</f>
        <v>~</v>
      </c>
      <c r="D326" s="79" t="str">
        <f>IF('Belegliste Träger'!D326=0,"~",'Belegliste Träger'!D326)</f>
        <v>~</v>
      </c>
      <c r="E326" s="127" t="str">
        <f>IF('Belegliste Träger'!E326=0,"~",'Belegliste Träger'!E326)</f>
        <v>~</v>
      </c>
      <c r="F326" s="109" t="str">
        <f>IF('Belegliste Träger'!F326=0,"~",'Belegliste Träger'!F326)</f>
        <v>~</v>
      </c>
      <c r="G326" s="109" t="str">
        <f>IF('Belegliste Träger'!G326=0,"~",'Belegliste Träger'!G326)</f>
        <v>~</v>
      </c>
      <c r="H326" s="79" t="str">
        <f>IF('Belegliste Träger'!H326=0,"~",'Belegliste Träger'!H326)</f>
        <v>~</v>
      </c>
      <c r="I326" s="79" t="str">
        <f>IF('Belegliste Träger'!I326=0,"~",'Belegliste Träger'!I326)</f>
        <v>~</v>
      </c>
      <c r="J326" s="249" t="str">
        <f>IF('Belegliste Träger'!J326="","~",'Belegliste Träger'!J326)</f>
        <v>~</v>
      </c>
      <c r="K326" s="249" t="str">
        <f>IF('Belegliste Träger'!K326="","~",'Belegliste Träger'!K326)</f>
        <v>~</v>
      </c>
      <c r="L326" s="128" t="str">
        <f>IF('Belegliste Träger'!L326=0,"~",'Belegliste Träger'!L326)</f>
        <v>~</v>
      </c>
      <c r="M326" s="79" t="str">
        <f>IF('Belegliste Träger'!M326=0,"~",'Belegliste Träger'!M326)</f>
        <v>~</v>
      </c>
      <c r="N326" s="79" t="str">
        <f>IF('Belegliste Träger'!N326=0,"~",'Belegliste Träger'!N326)</f>
        <v>~</v>
      </c>
      <c r="O326" s="79" t="str">
        <f>IF('Belegliste Träger'!O326=0,"~",'Belegliste Träger'!O326)</f>
        <v>~</v>
      </c>
      <c r="P326" s="247"/>
      <c r="Q326" s="244"/>
      <c r="R326" s="108"/>
      <c r="S326" s="287"/>
      <c r="T326" s="248" t="e">
        <f t="shared" si="5"/>
        <v>#VALUE!</v>
      </c>
      <c r="U326" s="246"/>
      <c r="V326" s="244"/>
      <c r="W326" s="244"/>
      <c r="X326" s="108"/>
      <c r="Y326" s="108"/>
      <c r="Z326" s="244"/>
    </row>
    <row r="327" spans="1:26" ht="30" hidden="1" customHeight="1" x14ac:dyDescent="0.25">
      <c r="A327" s="79" t="str">
        <f>'Belegliste Träger'!A327</f>
        <v/>
      </c>
      <c r="B327" s="210" t="str">
        <f>IF('Belegliste Träger'!B327=0,"-",'Belegliste Träger'!B327)</f>
        <v/>
      </c>
      <c r="C327" s="209" t="str">
        <f>IF('Belegliste Träger'!C327=0,"~",'Belegliste Träger'!C327)</f>
        <v>~</v>
      </c>
      <c r="D327" s="79" t="str">
        <f>IF('Belegliste Träger'!D327=0,"~",'Belegliste Träger'!D327)</f>
        <v>~</v>
      </c>
      <c r="E327" s="127" t="str">
        <f>IF('Belegliste Träger'!E327=0,"~",'Belegliste Träger'!E327)</f>
        <v>~</v>
      </c>
      <c r="F327" s="109" t="str">
        <f>IF('Belegliste Träger'!F327=0,"~",'Belegliste Träger'!F327)</f>
        <v>~</v>
      </c>
      <c r="G327" s="109" t="str">
        <f>IF('Belegliste Träger'!G327=0,"~",'Belegliste Träger'!G327)</f>
        <v>~</v>
      </c>
      <c r="H327" s="79" t="str">
        <f>IF('Belegliste Träger'!H327=0,"~",'Belegliste Träger'!H327)</f>
        <v>~</v>
      </c>
      <c r="I327" s="79" t="str">
        <f>IF('Belegliste Träger'!I327=0,"~",'Belegliste Träger'!I327)</f>
        <v>~</v>
      </c>
      <c r="J327" s="249" t="str">
        <f>IF('Belegliste Träger'!J327="","~",'Belegliste Träger'!J327)</f>
        <v>~</v>
      </c>
      <c r="K327" s="249" t="str">
        <f>IF('Belegliste Träger'!K327="","~",'Belegliste Träger'!K327)</f>
        <v>~</v>
      </c>
      <c r="L327" s="128" t="str">
        <f>IF('Belegliste Träger'!L327=0,"~",'Belegliste Träger'!L327)</f>
        <v>~</v>
      </c>
      <c r="M327" s="79" t="str">
        <f>IF('Belegliste Träger'!M327=0,"~",'Belegliste Träger'!M327)</f>
        <v>~</v>
      </c>
      <c r="N327" s="79" t="str">
        <f>IF('Belegliste Träger'!N327=0,"~",'Belegliste Träger'!N327)</f>
        <v>~</v>
      </c>
      <c r="O327" s="79" t="str">
        <f>IF('Belegliste Träger'!O327=0,"~",'Belegliste Träger'!O327)</f>
        <v>~</v>
      </c>
      <c r="P327" s="247"/>
      <c r="Q327" s="244"/>
      <c r="R327" s="108"/>
      <c r="S327" s="287"/>
      <c r="T327" s="248" t="e">
        <f t="shared" si="5"/>
        <v>#VALUE!</v>
      </c>
      <c r="U327" s="246"/>
      <c r="V327" s="244"/>
      <c r="W327" s="244"/>
      <c r="X327" s="108"/>
      <c r="Y327" s="108"/>
      <c r="Z327" s="244"/>
    </row>
    <row r="328" spans="1:26" ht="30" hidden="1" customHeight="1" x14ac:dyDescent="0.25">
      <c r="A328" s="79" t="str">
        <f>'Belegliste Träger'!A328</f>
        <v/>
      </c>
      <c r="B328" s="210" t="str">
        <f>IF('Belegliste Träger'!B328=0,"-",'Belegliste Träger'!B328)</f>
        <v/>
      </c>
      <c r="C328" s="209" t="str">
        <f>IF('Belegliste Träger'!C328=0,"~",'Belegliste Träger'!C328)</f>
        <v>~</v>
      </c>
      <c r="D328" s="79" t="str">
        <f>IF('Belegliste Träger'!D328=0,"~",'Belegliste Träger'!D328)</f>
        <v>~</v>
      </c>
      <c r="E328" s="127" t="str">
        <f>IF('Belegliste Träger'!E328=0,"~",'Belegliste Träger'!E328)</f>
        <v>~</v>
      </c>
      <c r="F328" s="109" t="str">
        <f>IF('Belegliste Träger'!F328=0,"~",'Belegliste Träger'!F328)</f>
        <v>~</v>
      </c>
      <c r="G328" s="109" t="str">
        <f>IF('Belegliste Träger'!G328=0,"~",'Belegliste Träger'!G328)</f>
        <v>~</v>
      </c>
      <c r="H328" s="79" t="str">
        <f>IF('Belegliste Träger'!H328=0,"~",'Belegliste Träger'!H328)</f>
        <v>~</v>
      </c>
      <c r="I328" s="79" t="str">
        <f>IF('Belegliste Träger'!I328=0,"~",'Belegliste Träger'!I328)</f>
        <v>~</v>
      </c>
      <c r="J328" s="249" t="str">
        <f>IF('Belegliste Träger'!J328="","~",'Belegliste Träger'!J328)</f>
        <v>~</v>
      </c>
      <c r="K328" s="249" t="str">
        <f>IF('Belegliste Träger'!K328="","~",'Belegliste Träger'!K328)</f>
        <v>~</v>
      </c>
      <c r="L328" s="128" t="str">
        <f>IF('Belegliste Träger'!L328=0,"~",'Belegliste Träger'!L328)</f>
        <v>~</v>
      </c>
      <c r="M328" s="79" t="str">
        <f>IF('Belegliste Träger'!M328=0,"~",'Belegliste Träger'!M328)</f>
        <v>~</v>
      </c>
      <c r="N328" s="79" t="str">
        <f>IF('Belegliste Träger'!N328=0,"~",'Belegliste Träger'!N328)</f>
        <v>~</v>
      </c>
      <c r="O328" s="79" t="str">
        <f>IF('Belegliste Träger'!O328=0,"~",'Belegliste Träger'!O328)</f>
        <v>~</v>
      </c>
      <c r="P328" s="247"/>
      <c r="Q328" s="244"/>
      <c r="R328" s="108"/>
      <c r="S328" s="287"/>
      <c r="T328" s="248" t="e">
        <f t="shared" si="5"/>
        <v>#VALUE!</v>
      </c>
      <c r="U328" s="246"/>
      <c r="V328" s="244"/>
      <c r="W328" s="244"/>
      <c r="X328" s="108"/>
      <c r="Y328" s="108"/>
      <c r="Z328" s="244"/>
    </row>
    <row r="329" spans="1:26" ht="30" hidden="1" customHeight="1" x14ac:dyDescent="0.25">
      <c r="A329" s="79" t="str">
        <f>'Belegliste Träger'!A329</f>
        <v/>
      </c>
      <c r="B329" s="210" t="str">
        <f>IF('Belegliste Träger'!B329=0,"-",'Belegliste Träger'!B329)</f>
        <v/>
      </c>
      <c r="C329" s="209" t="str">
        <f>IF('Belegliste Träger'!C329=0,"~",'Belegliste Träger'!C329)</f>
        <v>~</v>
      </c>
      <c r="D329" s="79" t="str">
        <f>IF('Belegliste Träger'!D329=0,"~",'Belegliste Träger'!D329)</f>
        <v>~</v>
      </c>
      <c r="E329" s="127" t="str">
        <f>IF('Belegliste Träger'!E329=0,"~",'Belegliste Träger'!E329)</f>
        <v>~</v>
      </c>
      <c r="F329" s="109" t="str">
        <f>IF('Belegliste Träger'!F329=0,"~",'Belegliste Träger'!F329)</f>
        <v>~</v>
      </c>
      <c r="G329" s="109" t="str">
        <f>IF('Belegliste Träger'!G329=0,"~",'Belegliste Träger'!G329)</f>
        <v>~</v>
      </c>
      <c r="H329" s="79" t="str">
        <f>IF('Belegliste Träger'!H329=0,"~",'Belegliste Träger'!H329)</f>
        <v>~</v>
      </c>
      <c r="I329" s="79" t="str">
        <f>IF('Belegliste Träger'!I329=0,"~",'Belegliste Träger'!I329)</f>
        <v>~</v>
      </c>
      <c r="J329" s="249" t="str">
        <f>IF('Belegliste Träger'!J329="","~",'Belegliste Träger'!J329)</f>
        <v>~</v>
      </c>
      <c r="K329" s="249" t="str">
        <f>IF('Belegliste Träger'!K329="","~",'Belegliste Träger'!K329)</f>
        <v>~</v>
      </c>
      <c r="L329" s="128" t="str">
        <f>IF('Belegliste Träger'!L329=0,"~",'Belegliste Träger'!L329)</f>
        <v>~</v>
      </c>
      <c r="M329" s="79" t="str">
        <f>IF('Belegliste Träger'!M329=0,"~",'Belegliste Träger'!M329)</f>
        <v>~</v>
      </c>
      <c r="N329" s="79" t="str">
        <f>IF('Belegliste Träger'!N329=0,"~",'Belegliste Träger'!N329)</f>
        <v>~</v>
      </c>
      <c r="O329" s="79" t="str">
        <f>IF('Belegliste Träger'!O329=0,"~",'Belegliste Träger'!O329)</f>
        <v>~</v>
      </c>
      <c r="P329" s="247"/>
      <c r="Q329" s="244"/>
      <c r="R329" s="108"/>
      <c r="S329" s="287"/>
      <c r="T329" s="248" t="e">
        <f t="shared" si="5"/>
        <v>#VALUE!</v>
      </c>
      <c r="U329" s="246"/>
      <c r="V329" s="244"/>
      <c r="W329" s="244"/>
      <c r="X329" s="108"/>
      <c r="Y329" s="108"/>
      <c r="Z329" s="244"/>
    </row>
    <row r="330" spans="1:26" ht="30" hidden="1" customHeight="1" x14ac:dyDescent="0.25">
      <c r="A330" s="79" t="str">
        <f>'Belegliste Träger'!A330</f>
        <v/>
      </c>
      <c r="B330" s="210" t="str">
        <f>IF('Belegliste Träger'!B330=0,"-",'Belegliste Träger'!B330)</f>
        <v/>
      </c>
      <c r="C330" s="209" t="str">
        <f>IF('Belegliste Träger'!C330=0,"~",'Belegliste Träger'!C330)</f>
        <v>~</v>
      </c>
      <c r="D330" s="79" t="str">
        <f>IF('Belegliste Träger'!D330=0,"~",'Belegliste Träger'!D330)</f>
        <v>~</v>
      </c>
      <c r="E330" s="127" t="str">
        <f>IF('Belegliste Träger'!E330=0,"~",'Belegliste Träger'!E330)</f>
        <v>~</v>
      </c>
      <c r="F330" s="109" t="str">
        <f>IF('Belegliste Träger'!F330=0,"~",'Belegliste Träger'!F330)</f>
        <v>~</v>
      </c>
      <c r="G330" s="109" t="str">
        <f>IF('Belegliste Träger'!G330=0,"~",'Belegliste Träger'!G330)</f>
        <v>~</v>
      </c>
      <c r="H330" s="79" t="str">
        <f>IF('Belegliste Träger'!H330=0,"~",'Belegliste Träger'!H330)</f>
        <v>~</v>
      </c>
      <c r="I330" s="79" t="str">
        <f>IF('Belegliste Träger'!I330=0,"~",'Belegliste Träger'!I330)</f>
        <v>~</v>
      </c>
      <c r="J330" s="249" t="str">
        <f>IF('Belegliste Träger'!J330="","~",'Belegliste Träger'!J330)</f>
        <v>~</v>
      </c>
      <c r="K330" s="249" t="str">
        <f>IF('Belegliste Träger'!K330="","~",'Belegliste Träger'!K330)</f>
        <v>~</v>
      </c>
      <c r="L330" s="128" t="str">
        <f>IF('Belegliste Träger'!L330=0,"~",'Belegliste Träger'!L330)</f>
        <v>~</v>
      </c>
      <c r="M330" s="79" t="str">
        <f>IF('Belegliste Träger'!M330=0,"~",'Belegliste Träger'!M330)</f>
        <v>~</v>
      </c>
      <c r="N330" s="79" t="str">
        <f>IF('Belegliste Träger'!N330=0,"~",'Belegliste Träger'!N330)</f>
        <v>~</v>
      </c>
      <c r="O330" s="79" t="str">
        <f>IF('Belegliste Träger'!O330=0,"~",'Belegliste Träger'!O330)</f>
        <v>~</v>
      </c>
      <c r="P330" s="247"/>
      <c r="Q330" s="244"/>
      <c r="R330" s="108"/>
      <c r="S330" s="287"/>
      <c r="T330" s="248" t="e">
        <f t="shared" si="5"/>
        <v>#VALUE!</v>
      </c>
      <c r="U330" s="246"/>
      <c r="V330" s="244"/>
      <c r="W330" s="244"/>
      <c r="X330" s="108"/>
      <c r="Y330" s="108"/>
      <c r="Z330" s="244"/>
    </row>
    <row r="331" spans="1:26" ht="30" hidden="1" customHeight="1" x14ac:dyDescent="0.25">
      <c r="A331" s="79" t="str">
        <f>'Belegliste Träger'!A331</f>
        <v/>
      </c>
      <c r="B331" s="210" t="str">
        <f>IF('Belegliste Träger'!B331=0,"-",'Belegliste Träger'!B331)</f>
        <v/>
      </c>
      <c r="C331" s="209" t="str">
        <f>IF('Belegliste Träger'!C331=0,"~",'Belegliste Träger'!C331)</f>
        <v>~</v>
      </c>
      <c r="D331" s="79" t="str">
        <f>IF('Belegliste Träger'!D331=0,"~",'Belegliste Träger'!D331)</f>
        <v>~</v>
      </c>
      <c r="E331" s="127" t="str">
        <f>IF('Belegliste Träger'!E331=0,"~",'Belegliste Träger'!E331)</f>
        <v>~</v>
      </c>
      <c r="F331" s="109" t="str">
        <f>IF('Belegliste Träger'!F331=0,"~",'Belegliste Träger'!F331)</f>
        <v>~</v>
      </c>
      <c r="G331" s="109" t="str">
        <f>IF('Belegliste Träger'!G331=0,"~",'Belegliste Träger'!G331)</f>
        <v>~</v>
      </c>
      <c r="H331" s="79" t="str">
        <f>IF('Belegliste Träger'!H331=0,"~",'Belegliste Träger'!H331)</f>
        <v>~</v>
      </c>
      <c r="I331" s="79" t="str">
        <f>IF('Belegliste Träger'!I331=0,"~",'Belegliste Träger'!I331)</f>
        <v>~</v>
      </c>
      <c r="J331" s="249" t="str">
        <f>IF('Belegliste Träger'!J331="","~",'Belegliste Träger'!J331)</f>
        <v>~</v>
      </c>
      <c r="K331" s="249" t="str">
        <f>IF('Belegliste Träger'!K331="","~",'Belegliste Träger'!K331)</f>
        <v>~</v>
      </c>
      <c r="L331" s="128" t="str">
        <f>IF('Belegliste Träger'!L331=0,"~",'Belegliste Träger'!L331)</f>
        <v>~</v>
      </c>
      <c r="M331" s="79" t="str">
        <f>IF('Belegliste Träger'!M331=0,"~",'Belegliste Träger'!M331)</f>
        <v>~</v>
      </c>
      <c r="N331" s="79" t="str">
        <f>IF('Belegliste Träger'!N331=0,"~",'Belegliste Träger'!N331)</f>
        <v>~</v>
      </c>
      <c r="O331" s="79" t="str">
        <f>IF('Belegliste Träger'!O331=0,"~",'Belegliste Träger'!O331)</f>
        <v>~</v>
      </c>
      <c r="P331" s="247"/>
      <c r="Q331" s="244"/>
      <c r="R331" s="108"/>
      <c r="S331" s="287"/>
      <c r="T331" s="248" t="e">
        <f t="shared" si="5"/>
        <v>#VALUE!</v>
      </c>
      <c r="U331" s="246"/>
      <c r="V331" s="244"/>
      <c r="W331" s="244"/>
      <c r="X331" s="108"/>
      <c r="Y331" s="108"/>
      <c r="Z331" s="244"/>
    </row>
    <row r="332" spans="1:26" ht="30" hidden="1" customHeight="1" x14ac:dyDescent="0.25">
      <c r="A332" s="79" t="str">
        <f>'Belegliste Träger'!A332</f>
        <v/>
      </c>
      <c r="B332" s="210" t="str">
        <f>IF('Belegliste Träger'!B332=0,"-",'Belegliste Träger'!B332)</f>
        <v/>
      </c>
      <c r="C332" s="209" t="str">
        <f>IF('Belegliste Träger'!C332=0,"~",'Belegliste Träger'!C332)</f>
        <v>~</v>
      </c>
      <c r="D332" s="79" t="str">
        <f>IF('Belegliste Träger'!D332=0,"~",'Belegliste Träger'!D332)</f>
        <v>~</v>
      </c>
      <c r="E332" s="127" t="str">
        <f>IF('Belegliste Träger'!E332=0,"~",'Belegliste Träger'!E332)</f>
        <v>~</v>
      </c>
      <c r="F332" s="109" t="str">
        <f>IF('Belegliste Träger'!F332=0,"~",'Belegliste Träger'!F332)</f>
        <v>~</v>
      </c>
      <c r="G332" s="109" t="str">
        <f>IF('Belegliste Träger'!G332=0,"~",'Belegliste Träger'!G332)</f>
        <v>~</v>
      </c>
      <c r="H332" s="79" t="str">
        <f>IF('Belegliste Träger'!H332=0,"~",'Belegliste Träger'!H332)</f>
        <v>~</v>
      </c>
      <c r="I332" s="79" t="str">
        <f>IF('Belegliste Träger'!I332=0,"~",'Belegliste Träger'!I332)</f>
        <v>~</v>
      </c>
      <c r="J332" s="249" t="str">
        <f>IF('Belegliste Träger'!J332="","~",'Belegliste Träger'!J332)</f>
        <v>~</v>
      </c>
      <c r="K332" s="249" t="str">
        <f>IF('Belegliste Träger'!K332="","~",'Belegliste Träger'!K332)</f>
        <v>~</v>
      </c>
      <c r="L332" s="128" t="str">
        <f>IF('Belegliste Träger'!L332=0,"~",'Belegliste Träger'!L332)</f>
        <v>~</v>
      </c>
      <c r="M332" s="79" t="str">
        <f>IF('Belegliste Träger'!M332=0,"~",'Belegliste Träger'!M332)</f>
        <v>~</v>
      </c>
      <c r="N332" s="79" t="str">
        <f>IF('Belegliste Träger'!N332=0,"~",'Belegliste Träger'!N332)</f>
        <v>~</v>
      </c>
      <c r="O332" s="79" t="str">
        <f>IF('Belegliste Träger'!O332=0,"~",'Belegliste Träger'!O332)</f>
        <v>~</v>
      </c>
      <c r="P332" s="247"/>
      <c r="Q332" s="244"/>
      <c r="R332" s="108"/>
      <c r="S332" s="287"/>
      <c r="T332" s="248" t="e">
        <f t="shared" si="5"/>
        <v>#VALUE!</v>
      </c>
      <c r="U332" s="246"/>
      <c r="V332" s="244"/>
      <c r="W332" s="244"/>
      <c r="X332" s="108"/>
      <c r="Y332" s="108"/>
      <c r="Z332" s="244"/>
    </row>
    <row r="333" spans="1:26" ht="30" hidden="1" customHeight="1" x14ac:dyDescent="0.25">
      <c r="A333" s="79" t="str">
        <f>'Belegliste Träger'!A333</f>
        <v/>
      </c>
      <c r="B333" s="210" t="str">
        <f>IF('Belegliste Träger'!B333=0,"-",'Belegliste Träger'!B333)</f>
        <v/>
      </c>
      <c r="C333" s="209" t="str">
        <f>IF('Belegliste Träger'!C333=0,"~",'Belegliste Träger'!C333)</f>
        <v>~</v>
      </c>
      <c r="D333" s="79" t="str">
        <f>IF('Belegliste Träger'!D333=0,"~",'Belegliste Träger'!D333)</f>
        <v>~</v>
      </c>
      <c r="E333" s="127" t="str">
        <f>IF('Belegliste Träger'!E333=0,"~",'Belegliste Träger'!E333)</f>
        <v>~</v>
      </c>
      <c r="F333" s="109" t="str">
        <f>IF('Belegliste Träger'!F333=0,"~",'Belegliste Träger'!F333)</f>
        <v>~</v>
      </c>
      <c r="G333" s="109" t="str">
        <f>IF('Belegliste Träger'!G333=0,"~",'Belegliste Träger'!G333)</f>
        <v>~</v>
      </c>
      <c r="H333" s="79" t="str">
        <f>IF('Belegliste Träger'!H333=0,"~",'Belegliste Träger'!H333)</f>
        <v>~</v>
      </c>
      <c r="I333" s="79" t="str">
        <f>IF('Belegliste Träger'!I333=0,"~",'Belegliste Träger'!I333)</f>
        <v>~</v>
      </c>
      <c r="J333" s="249" t="str">
        <f>IF('Belegliste Träger'!J333="","~",'Belegliste Träger'!J333)</f>
        <v>~</v>
      </c>
      <c r="K333" s="249" t="str">
        <f>IF('Belegliste Träger'!K333="","~",'Belegliste Träger'!K333)</f>
        <v>~</v>
      </c>
      <c r="L333" s="128" t="str">
        <f>IF('Belegliste Träger'!L333=0,"~",'Belegliste Träger'!L333)</f>
        <v>~</v>
      </c>
      <c r="M333" s="79" t="str">
        <f>IF('Belegliste Träger'!M333=0,"~",'Belegliste Träger'!M333)</f>
        <v>~</v>
      </c>
      <c r="N333" s="79" t="str">
        <f>IF('Belegliste Träger'!N333=0,"~",'Belegliste Träger'!N333)</f>
        <v>~</v>
      </c>
      <c r="O333" s="79" t="str">
        <f>IF('Belegliste Träger'!O333=0,"~",'Belegliste Träger'!O333)</f>
        <v>~</v>
      </c>
      <c r="P333" s="247"/>
      <c r="Q333" s="244"/>
      <c r="R333" s="108"/>
      <c r="S333" s="287"/>
      <c r="T333" s="248" t="e">
        <f t="shared" si="5"/>
        <v>#VALUE!</v>
      </c>
      <c r="U333" s="246"/>
      <c r="V333" s="244"/>
      <c r="W333" s="244"/>
      <c r="X333" s="108"/>
      <c r="Y333" s="108"/>
      <c r="Z333" s="244"/>
    </row>
    <row r="334" spans="1:26" ht="30" hidden="1" customHeight="1" x14ac:dyDescent="0.25">
      <c r="A334" s="79" t="str">
        <f>'Belegliste Träger'!A334</f>
        <v/>
      </c>
      <c r="B334" s="210" t="str">
        <f>IF('Belegliste Träger'!B334=0,"-",'Belegliste Träger'!B334)</f>
        <v/>
      </c>
      <c r="C334" s="209" t="str">
        <f>IF('Belegliste Träger'!C334=0,"~",'Belegliste Träger'!C334)</f>
        <v>~</v>
      </c>
      <c r="D334" s="79" t="str">
        <f>IF('Belegliste Träger'!D334=0,"~",'Belegliste Träger'!D334)</f>
        <v>~</v>
      </c>
      <c r="E334" s="127" t="str">
        <f>IF('Belegliste Träger'!E334=0,"~",'Belegliste Träger'!E334)</f>
        <v>~</v>
      </c>
      <c r="F334" s="109" t="str">
        <f>IF('Belegliste Träger'!F334=0,"~",'Belegliste Träger'!F334)</f>
        <v>~</v>
      </c>
      <c r="G334" s="109" t="str">
        <f>IF('Belegliste Träger'!G334=0,"~",'Belegliste Träger'!G334)</f>
        <v>~</v>
      </c>
      <c r="H334" s="79" t="str">
        <f>IF('Belegliste Träger'!H334=0,"~",'Belegliste Träger'!H334)</f>
        <v>~</v>
      </c>
      <c r="I334" s="79" t="str">
        <f>IF('Belegliste Träger'!I334=0,"~",'Belegliste Träger'!I334)</f>
        <v>~</v>
      </c>
      <c r="J334" s="249" t="str">
        <f>IF('Belegliste Träger'!J334="","~",'Belegliste Träger'!J334)</f>
        <v>~</v>
      </c>
      <c r="K334" s="249" t="str">
        <f>IF('Belegliste Träger'!K334="","~",'Belegliste Träger'!K334)</f>
        <v>~</v>
      </c>
      <c r="L334" s="128" t="str">
        <f>IF('Belegliste Träger'!L334=0,"~",'Belegliste Träger'!L334)</f>
        <v>~</v>
      </c>
      <c r="M334" s="79" t="str">
        <f>IF('Belegliste Träger'!M334=0,"~",'Belegliste Träger'!M334)</f>
        <v>~</v>
      </c>
      <c r="N334" s="79" t="str">
        <f>IF('Belegliste Träger'!N334=0,"~",'Belegliste Träger'!N334)</f>
        <v>~</v>
      </c>
      <c r="O334" s="79" t="str">
        <f>IF('Belegliste Träger'!O334=0,"~",'Belegliste Träger'!O334)</f>
        <v>~</v>
      </c>
      <c r="P334" s="247"/>
      <c r="Q334" s="244"/>
      <c r="R334" s="108"/>
      <c r="S334" s="287"/>
      <c r="T334" s="248" t="e">
        <f t="shared" si="5"/>
        <v>#VALUE!</v>
      </c>
      <c r="U334" s="246"/>
      <c r="V334" s="244"/>
      <c r="W334" s="244"/>
      <c r="X334" s="108"/>
      <c r="Y334" s="108"/>
      <c r="Z334" s="244"/>
    </row>
    <row r="335" spans="1:26" ht="30" hidden="1" customHeight="1" x14ac:dyDescent="0.25">
      <c r="A335" s="79" t="str">
        <f>'Belegliste Träger'!A335</f>
        <v/>
      </c>
      <c r="B335" s="210" t="str">
        <f>IF('Belegliste Träger'!B335=0,"-",'Belegliste Träger'!B335)</f>
        <v/>
      </c>
      <c r="C335" s="209" t="str">
        <f>IF('Belegliste Träger'!C335=0,"~",'Belegliste Träger'!C335)</f>
        <v>~</v>
      </c>
      <c r="D335" s="79" t="str">
        <f>IF('Belegliste Träger'!D335=0,"~",'Belegliste Träger'!D335)</f>
        <v>~</v>
      </c>
      <c r="E335" s="127" t="str">
        <f>IF('Belegliste Träger'!E335=0,"~",'Belegliste Träger'!E335)</f>
        <v>~</v>
      </c>
      <c r="F335" s="109" t="str">
        <f>IF('Belegliste Träger'!F335=0,"~",'Belegliste Träger'!F335)</f>
        <v>~</v>
      </c>
      <c r="G335" s="109" t="str">
        <f>IF('Belegliste Träger'!G335=0,"~",'Belegliste Träger'!G335)</f>
        <v>~</v>
      </c>
      <c r="H335" s="79" t="str">
        <f>IF('Belegliste Träger'!H335=0,"~",'Belegliste Träger'!H335)</f>
        <v>~</v>
      </c>
      <c r="I335" s="79" t="str">
        <f>IF('Belegliste Träger'!I335=0,"~",'Belegliste Träger'!I335)</f>
        <v>~</v>
      </c>
      <c r="J335" s="249" t="str">
        <f>IF('Belegliste Träger'!J335="","~",'Belegliste Träger'!J335)</f>
        <v>~</v>
      </c>
      <c r="K335" s="249" t="str">
        <f>IF('Belegliste Träger'!K335="","~",'Belegliste Träger'!K335)</f>
        <v>~</v>
      </c>
      <c r="L335" s="128" t="str">
        <f>IF('Belegliste Träger'!L335=0,"~",'Belegliste Träger'!L335)</f>
        <v>~</v>
      </c>
      <c r="M335" s="79" t="str">
        <f>IF('Belegliste Träger'!M335=0,"~",'Belegliste Träger'!M335)</f>
        <v>~</v>
      </c>
      <c r="N335" s="79" t="str">
        <f>IF('Belegliste Träger'!N335=0,"~",'Belegliste Träger'!N335)</f>
        <v>~</v>
      </c>
      <c r="O335" s="79" t="str">
        <f>IF('Belegliste Träger'!O335=0,"~",'Belegliste Träger'!O335)</f>
        <v>~</v>
      </c>
      <c r="P335" s="247"/>
      <c r="Q335" s="244"/>
      <c r="R335" s="108"/>
      <c r="S335" s="287"/>
      <c r="T335" s="248" t="e">
        <f t="shared" si="5"/>
        <v>#VALUE!</v>
      </c>
      <c r="U335" s="246"/>
      <c r="V335" s="244"/>
      <c r="W335" s="244"/>
      <c r="X335" s="108"/>
      <c r="Y335" s="108"/>
      <c r="Z335" s="244"/>
    </row>
    <row r="336" spans="1:26" ht="30" hidden="1" customHeight="1" x14ac:dyDescent="0.25">
      <c r="A336" s="79" t="str">
        <f>'Belegliste Träger'!A336</f>
        <v/>
      </c>
      <c r="B336" s="210" t="str">
        <f>IF('Belegliste Träger'!B336=0,"-",'Belegliste Träger'!B336)</f>
        <v/>
      </c>
      <c r="C336" s="209" t="str">
        <f>IF('Belegliste Träger'!C336=0,"~",'Belegliste Träger'!C336)</f>
        <v>~</v>
      </c>
      <c r="D336" s="79" t="str">
        <f>IF('Belegliste Träger'!D336=0,"~",'Belegliste Träger'!D336)</f>
        <v>~</v>
      </c>
      <c r="E336" s="127" t="str">
        <f>IF('Belegliste Träger'!E336=0,"~",'Belegliste Träger'!E336)</f>
        <v>~</v>
      </c>
      <c r="F336" s="109" t="str">
        <f>IF('Belegliste Träger'!F336=0,"~",'Belegliste Träger'!F336)</f>
        <v>~</v>
      </c>
      <c r="G336" s="109" t="str">
        <f>IF('Belegliste Träger'!G336=0,"~",'Belegliste Träger'!G336)</f>
        <v>~</v>
      </c>
      <c r="H336" s="79" t="str">
        <f>IF('Belegliste Träger'!H336=0,"~",'Belegliste Träger'!H336)</f>
        <v>~</v>
      </c>
      <c r="I336" s="79" t="str">
        <f>IF('Belegliste Träger'!I336=0,"~",'Belegliste Träger'!I336)</f>
        <v>~</v>
      </c>
      <c r="J336" s="249" t="str">
        <f>IF('Belegliste Träger'!J336="","~",'Belegliste Träger'!J336)</f>
        <v>~</v>
      </c>
      <c r="K336" s="249" t="str">
        <f>IF('Belegliste Träger'!K336="","~",'Belegliste Träger'!K336)</f>
        <v>~</v>
      </c>
      <c r="L336" s="128" t="str">
        <f>IF('Belegliste Träger'!L336=0,"~",'Belegliste Träger'!L336)</f>
        <v>~</v>
      </c>
      <c r="M336" s="79" t="str">
        <f>IF('Belegliste Träger'!M336=0,"~",'Belegliste Träger'!M336)</f>
        <v>~</v>
      </c>
      <c r="N336" s="79" t="str">
        <f>IF('Belegliste Träger'!N336=0,"~",'Belegliste Träger'!N336)</f>
        <v>~</v>
      </c>
      <c r="O336" s="79" t="str">
        <f>IF('Belegliste Träger'!O336=0,"~",'Belegliste Träger'!O336)</f>
        <v>~</v>
      </c>
      <c r="P336" s="247"/>
      <c r="Q336" s="244"/>
      <c r="R336" s="108"/>
      <c r="S336" s="287"/>
      <c r="T336" s="248" t="e">
        <f t="shared" si="5"/>
        <v>#VALUE!</v>
      </c>
      <c r="U336" s="246"/>
      <c r="V336" s="244"/>
      <c r="W336" s="244"/>
      <c r="X336" s="108"/>
      <c r="Y336" s="108"/>
      <c r="Z336" s="244"/>
    </row>
    <row r="337" spans="1:26" ht="30" hidden="1" customHeight="1" x14ac:dyDescent="0.25">
      <c r="A337" s="79" t="str">
        <f>'Belegliste Träger'!A337</f>
        <v/>
      </c>
      <c r="B337" s="210" t="str">
        <f>IF('Belegliste Träger'!B337=0,"-",'Belegliste Träger'!B337)</f>
        <v/>
      </c>
      <c r="C337" s="209" t="str">
        <f>IF('Belegliste Träger'!C337=0,"~",'Belegliste Träger'!C337)</f>
        <v>~</v>
      </c>
      <c r="D337" s="79" t="str">
        <f>IF('Belegliste Träger'!D337=0,"~",'Belegliste Träger'!D337)</f>
        <v>~</v>
      </c>
      <c r="E337" s="127" t="str">
        <f>IF('Belegliste Träger'!E337=0,"~",'Belegliste Träger'!E337)</f>
        <v>~</v>
      </c>
      <c r="F337" s="109" t="str">
        <f>IF('Belegliste Träger'!F337=0,"~",'Belegliste Träger'!F337)</f>
        <v>~</v>
      </c>
      <c r="G337" s="109" t="str">
        <f>IF('Belegliste Träger'!G337=0,"~",'Belegliste Träger'!G337)</f>
        <v>~</v>
      </c>
      <c r="H337" s="79" t="str">
        <f>IF('Belegliste Träger'!H337=0,"~",'Belegliste Träger'!H337)</f>
        <v>~</v>
      </c>
      <c r="I337" s="79" t="str">
        <f>IF('Belegliste Träger'!I337=0,"~",'Belegliste Träger'!I337)</f>
        <v>~</v>
      </c>
      <c r="J337" s="249" t="str">
        <f>IF('Belegliste Träger'!J337="","~",'Belegliste Träger'!J337)</f>
        <v>~</v>
      </c>
      <c r="K337" s="249" t="str">
        <f>IF('Belegliste Träger'!K337="","~",'Belegliste Träger'!K337)</f>
        <v>~</v>
      </c>
      <c r="L337" s="128" t="str">
        <f>IF('Belegliste Träger'!L337=0,"~",'Belegliste Träger'!L337)</f>
        <v>~</v>
      </c>
      <c r="M337" s="79" t="str">
        <f>IF('Belegliste Träger'!M337=0,"~",'Belegliste Träger'!M337)</f>
        <v>~</v>
      </c>
      <c r="N337" s="79" t="str">
        <f>IF('Belegliste Träger'!N337=0,"~",'Belegliste Träger'!N337)</f>
        <v>~</v>
      </c>
      <c r="O337" s="79" t="str">
        <f>IF('Belegliste Träger'!O337=0,"~",'Belegliste Träger'!O337)</f>
        <v>~</v>
      </c>
      <c r="P337" s="247"/>
      <c r="Q337" s="244"/>
      <c r="R337" s="108"/>
      <c r="S337" s="287"/>
      <c r="T337" s="248" t="e">
        <f t="shared" si="5"/>
        <v>#VALUE!</v>
      </c>
      <c r="U337" s="246"/>
      <c r="V337" s="244"/>
      <c r="W337" s="244"/>
      <c r="X337" s="108"/>
      <c r="Y337" s="108"/>
      <c r="Z337" s="244"/>
    </row>
    <row r="338" spans="1:26" ht="30" hidden="1" customHeight="1" x14ac:dyDescent="0.25">
      <c r="A338" s="79" t="str">
        <f>'Belegliste Träger'!A338</f>
        <v/>
      </c>
      <c r="B338" s="210" t="str">
        <f>IF('Belegliste Träger'!B338=0,"-",'Belegliste Träger'!B338)</f>
        <v/>
      </c>
      <c r="C338" s="209" t="str">
        <f>IF('Belegliste Träger'!C338=0,"~",'Belegliste Träger'!C338)</f>
        <v>~</v>
      </c>
      <c r="D338" s="79" t="str">
        <f>IF('Belegliste Träger'!D338=0,"~",'Belegliste Träger'!D338)</f>
        <v>~</v>
      </c>
      <c r="E338" s="127" t="str">
        <f>IF('Belegliste Träger'!E338=0,"~",'Belegliste Träger'!E338)</f>
        <v>~</v>
      </c>
      <c r="F338" s="109" t="str">
        <f>IF('Belegliste Träger'!F338=0,"~",'Belegliste Träger'!F338)</f>
        <v>~</v>
      </c>
      <c r="G338" s="109" t="str">
        <f>IF('Belegliste Träger'!G338=0,"~",'Belegliste Träger'!G338)</f>
        <v>~</v>
      </c>
      <c r="H338" s="79" t="str">
        <f>IF('Belegliste Träger'!H338=0,"~",'Belegliste Träger'!H338)</f>
        <v>~</v>
      </c>
      <c r="I338" s="79" t="str">
        <f>IF('Belegliste Träger'!I338=0,"~",'Belegliste Träger'!I338)</f>
        <v>~</v>
      </c>
      <c r="J338" s="249" t="str">
        <f>IF('Belegliste Träger'!J338="","~",'Belegliste Träger'!J338)</f>
        <v>~</v>
      </c>
      <c r="K338" s="249" t="str">
        <f>IF('Belegliste Träger'!K338="","~",'Belegliste Träger'!K338)</f>
        <v>~</v>
      </c>
      <c r="L338" s="128" t="str">
        <f>IF('Belegliste Träger'!L338=0,"~",'Belegliste Träger'!L338)</f>
        <v>~</v>
      </c>
      <c r="M338" s="79" t="str">
        <f>IF('Belegliste Träger'!M338=0,"~",'Belegliste Träger'!M338)</f>
        <v>~</v>
      </c>
      <c r="N338" s="79" t="str">
        <f>IF('Belegliste Träger'!N338=0,"~",'Belegliste Träger'!N338)</f>
        <v>~</v>
      </c>
      <c r="O338" s="79" t="str">
        <f>IF('Belegliste Träger'!O338=0,"~",'Belegliste Träger'!O338)</f>
        <v>~</v>
      </c>
      <c r="P338" s="247"/>
      <c r="Q338" s="244"/>
      <c r="R338" s="108"/>
      <c r="S338" s="287"/>
      <c r="T338" s="248" t="e">
        <f t="shared" si="5"/>
        <v>#VALUE!</v>
      </c>
      <c r="U338" s="246"/>
      <c r="V338" s="244"/>
      <c r="W338" s="244"/>
      <c r="X338" s="108"/>
      <c r="Y338" s="108"/>
      <c r="Z338" s="244"/>
    </row>
    <row r="339" spans="1:26" ht="30" hidden="1" customHeight="1" x14ac:dyDescent="0.25">
      <c r="A339" s="79" t="str">
        <f>'Belegliste Träger'!A339</f>
        <v/>
      </c>
      <c r="B339" s="210" t="str">
        <f>IF('Belegliste Träger'!B339=0,"-",'Belegliste Träger'!B339)</f>
        <v/>
      </c>
      <c r="C339" s="209" t="str">
        <f>IF('Belegliste Träger'!C339=0,"~",'Belegliste Träger'!C339)</f>
        <v>~</v>
      </c>
      <c r="D339" s="79" t="str">
        <f>IF('Belegliste Träger'!D339=0,"~",'Belegliste Träger'!D339)</f>
        <v>~</v>
      </c>
      <c r="E339" s="127" t="str">
        <f>IF('Belegliste Träger'!E339=0,"~",'Belegliste Träger'!E339)</f>
        <v>~</v>
      </c>
      <c r="F339" s="109" t="str">
        <f>IF('Belegliste Träger'!F339=0,"~",'Belegliste Träger'!F339)</f>
        <v>~</v>
      </c>
      <c r="G339" s="109" t="str">
        <f>IF('Belegliste Träger'!G339=0,"~",'Belegliste Träger'!G339)</f>
        <v>~</v>
      </c>
      <c r="H339" s="79" t="str">
        <f>IF('Belegliste Träger'!H339=0,"~",'Belegliste Träger'!H339)</f>
        <v>~</v>
      </c>
      <c r="I339" s="79" t="str">
        <f>IF('Belegliste Träger'!I339=0,"~",'Belegliste Träger'!I339)</f>
        <v>~</v>
      </c>
      <c r="J339" s="249" t="str">
        <f>IF('Belegliste Träger'!J339="","~",'Belegliste Träger'!J339)</f>
        <v>~</v>
      </c>
      <c r="K339" s="249" t="str">
        <f>IF('Belegliste Träger'!K339="","~",'Belegliste Träger'!K339)</f>
        <v>~</v>
      </c>
      <c r="L339" s="128" t="str">
        <f>IF('Belegliste Träger'!L339=0,"~",'Belegliste Träger'!L339)</f>
        <v>~</v>
      </c>
      <c r="M339" s="79" t="str">
        <f>IF('Belegliste Träger'!M339=0,"~",'Belegliste Träger'!M339)</f>
        <v>~</v>
      </c>
      <c r="N339" s="79" t="str">
        <f>IF('Belegliste Träger'!N339=0,"~",'Belegliste Träger'!N339)</f>
        <v>~</v>
      </c>
      <c r="O339" s="79" t="str">
        <f>IF('Belegliste Träger'!O339=0,"~",'Belegliste Träger'!O339)</f>
        <v>~</v>
      </c>
      <c r="P339" s="247"/>
      <c r="Q339" s="244"/>
      <c r="R339" s="108"/>
      <c r="S339" s="287"/>
      <c r="T339" s="248" t="e">
        <f t="shared" ref="T339:T402" si="6">IF(R339&lt;&gt;"~",K339-S339,0)</f>
        <v>#VALUE!</v>
      </c>
      <c r="U339" s="246"/>
      <c r="V339" s="244"/>
      <c r="W339" s="244"/>
      <c r="X339" s="108"/>
      <c r="Y339" s="108"/>
      <c r="Z339" s="244"/>
    </row>
    <row r="340" spans="1:26" ht="30" hidden="1" customHeight="1" x14ac:dyDescent="0.25">
      <c r="A340" s="79" t="str">
        <f>'Belegliste Träger'!A340</f>
        <v/>
      </c>
      <c r="B340" s="210" t="str">
        <f>IF('Belegliste Träger'!B340=0,"-",'Belegliste Träger'!B340)</f>
        <v/>
      </c>
      <c r="C340" s="209" t="str">
        <f>IF('Belegliste Träger'!C340=0,"~",'Belegliste Träger'!C340)</f>
        <v>~</v>
      </c>
      <c r="D340" s="79" t="str">
        <f>IF('Belegliste Träger'!D340=0,"~",'Belegliste Träger'!D340)</f>
        <v>~</v>
      </c>
      <c r="E340" s="127" t="str">
        <f>IF('Belegliste Träger'!E340=0,"~",'Belegliste Träger'!E340)</f>
        <v>~</v>
      </c>
      <c r="F340" s="109" t="str">
        <f>IF('Belegliste Träger'!F340=0,"~",'Belegliste Träger'!F340)</f>
        <v>~</v>
      </c>
      <c r="G340" s="109" t="str">
        <f>IF('Belegliste Träger'!G340=0,"~",'Belegliste Träger'!G340)</f>
        <v>~</v>
      </c>
      <c r="H340" s="79" t="str">
        <f>IF('Belegliste Träger'!H340=0,"~",'Belegliste Träger'!H340)</f>
        <v>~</v>
      </c>
      <c r="I340" s="79" t="str">
        <f>IF('Belegliste Träger'!I340=0,"~",'Belegliste Träger'!I340)</f>
        <v>~</v>
      </c>
      <c r="J340" s="249" t="str">
        <f>IF('Belegliste Träger'!J340="","~",'Belegliste Träger'!J340)</f>
        <v>~</v>
      </c>
      <c r="K340" s="249" t="str">
        <f>IF('Belegliste Träger'!K340="","~",'Belegliste Träger'!K340)</f>
        <v>~</v>
      </c>
      <c r="L340" s="128" t="str">
        <f>IF('Belegliste Träger'!L340=0,"~",'Belegliste Träger'!L340)</f>
        <v>~</v>
      </c>
      <c r="M340" s="79" t="str">
        <f>IF('Belegliste Träger'!M340=0,"~",'Belegliste Träger'!M340)</f>
        <v>~</v>
      </c>
      <c r="N340" s="79" t="str">
        <f>IF('Belegliste Träger'!N340=0,"~",'Belegliste Träger'!N340)</f>
        <v>~</v>
      </c>
      <c r="O340" s="79" t="str">
        <f>IF('Belegliste Träger'!O340=0,"~",'Belegliste Träger'!O340)</f>
        <v>~</v>
      </c>
      <c r="P340" s="247"/>
      <c r="Q340" s="244"/>
      <c r="R340" s="108"/>
      <c r="S340" s="287"/>
      <c r="T340" s="248" t="e">
        <f t="shared" si="6"/>
        <v>#VALUE!</v>
      </c>
      <c r="U340" s="246"/>
      <c r="V340" s="244"/>
      <c r="W340" s="244"/>
      <c r="X340" s="108"/>
      <c r="Y340" s="108"/>
      <c r="Z340" s="244"/>
    </row>
    <row r="341" spans="1:26" ht="30" hidden="1" customHeight="1" x14ac:dyDescent="0.25">
      <c r="A341" s="79" t="str">
        <f>'Belegliste Träger'!A341</f>
        <v/>
      </c>
      <c r="B341" s="210" t="str">
        <f>IF('Belegliste Träger'!B341=0,"-",'Belegliste Träger'!B341)</f>
        <v/>
      </c>
      <c r="C341" s="209" t="str">
        <f>IF('Belegliste Träger'!C341=0,"~",'Belegliste Träger'!C341)</f>
        <v>~</v>
      </c>
      <c r="D341" s="79" t="str">
        <f>IF('Belegliste Träger'!D341=0,"~",'Belegliste Träger'!D341)</f>
        <v>~</v>
      </c>
      <c r="E341" s="127" t="str">
        <f>IF('Belegliste Träger'!E341=0,"~",'Belegliste Träger'!E341)</f>
        <v>~</v>
      </c>
      <c r="F341" s="109" t="str">
        <f>IF('Belegliste Träger'!F341=0,"~",'Belegliste Träger'!F341)</f>
        <v>~</v>
      </c>
      <c r="G341" s="109" t="str">
        <f>IF('Belegliste Träger'!G341=0,"~",'Belegliste Träger'!G341)</f>
        <v>~</v>
      </c>
      <c r="H341" s="79" t="str">
        <f>IF('Belegliste Träger'!H341=0,"~",'Belegliste Träger'!H341)</f>
        <v>~</v>
      </c>
      <c r="I341" s="79" t="str">
        <f>IF('Belegliste Träger'!I341=0,"~",'Belegliste Träger'!I341)</f>
        <v>~</v>
      </c>
      <c r="J341" s="249" t="str">
        <f>IF('Belegliste Träger'!J341="","~",'Belegliste Träger'!J341)</f>
        <v>~</v>
      </c>
      <c r="K341" s="249" t="str">
        <f>IF('Belegliste Träger'!K341="","~",'Belegliste Träger'!K341)</f>
        <v>~</v>
      </c>
      <c r="L341" s="128" t="str">
        <f>IF('Belegliste Träger'!L341=0,"~",'Belegliste Träger'!L341)</f>
        <v>~</v>
      </c>
      <c r="M341" s="79" t="str">
        <f>IF('Belegliste Träger'!M341=0,"~",'Belegliste Träger'!M341)</f>
        <v>~</v>
      </c>
      <c r="N341" s="79" t="str">
        <f>IF('Belegliste Träger'!N341=0,"~",'Belegliste Träger'!N341)</f>
        <v>~</v>
      </c>
      <c r="O341" s="79" t="str">
        <f>IF('Belegliste Träger'!O341=0,"~",'Belegliste Träger'!O341)</f>
        <v>~</v>
      </c>
      <c r="P341" s="247"/>
      <c r="Q341" s="244"/>
      <c r="R341" s="108"/>
      <c r="S341" s="287"/>
      <c r="T341" s="248" t="e">
        <f t="shared" si="6"/>
        <v>#VALUE!</v>
      </c>
      <c r="U341" s="246"/>
      <c r="V341" s="244"/>
      <c r="W341" s="244"/>
      <c r="X341" s="108"/>
      <c r="Y341" s="108"/>
      <c r="Z341" s="244"/>
    </row>
    <row r="342" spans="1:26" ht="30" hidden="1" customHeight="1" x14ac:dyDescent="0.25">
      <c r="A342" s="79" t="str">
        <f>'Belegliste Träger'!A342</f>
        <v/>
      </c>
      <c r="B342" s="210" t="str">
        <f>IF('Belegliste Träger'!B342=0,"-",'Belegliste Träger'!B342)</f>
        <v/>
      </c>
      <c r="C342" s="209" t="str">
        <f>IF('Belegliste Träger'!C342=0,"~",'Belegliste Träger'!C342)</f>
        <v>~</v>
      </c>
      <c r="D342" s="79" t="str">
        <f>IF('Belegliste Träger'!D342=0,"~",'Belegliste Träger'!D342)</f>
        <v>~</v>
      </c>
      <c r="E342" s="127" t="str">
        <f>IF('Belegliste Träger'!E342=0,"~",'Belegliste Träger'!E342)</f>
        <v>~</v>
      </c>
      <c r="F342" s="109" t="str">
        <f>IF('Belegliste Träger'!F342=0,"~",'Belegliste Träger'!F342)</f>
        <v>~</v>
      </c>
      <c r="G342" s="109" t="str">
        <f>IF('Belegliste Träger'!G342=0,"~",'Belegliste Träger'!G342)</f>
        <v>~</v>
      </c>
      <c r="H342" s="79" t="str">
        <f>IF('Belegliste Träger'!H342=0,"~",'Belegliste Träger'!H342)</f>
        <v>~</v>
      </c>
      <c r="I342" s="79" t="str">
        <f>IF('Belegliste Träger'!I342=0,"~",'Belegliste Träger'!I342)</f>
        <v>~</v>
      </c>
      <c r="J342" s="249" t="str">
        <f>IF('Belegliste Träger'!J342="","~",'Belegliste Träger'!J342)</f>
        <v>~</v>
      </c>
      <c r="K342" s="249" t="str">
        <f>IF('Belegliste Träger'!K342="","~",'Belegliste Träger'!K342)</f>
        <v>~</v>
      </c>
      <c r="L342" s="128" t="str">
        <f>IF('Belegliste Träger'!L342=0,"~",'Belegliste Träger'!L342)</f>
        <v>~</v>
      </c>
      <c r="M342" s="79" t="str">
        <f>IF('Belegliste Träger'!M342=0,"~",'Belegliste Träger'!M342)</f>
        <v>~</v>
      </c>
      <c r="N342" s="79" t="str">
        <f>IF('Belegliste Träger'!N342=0,"~",'Belegliste Träger'!N342)</f>
        <v>~</v>
      </c>
      <c r="O342" s="79" t="str">
        <f>IF('Belegliste Träger'!O342=0,"~",'Belegliste Träger'!O342)</f>
        <v>~</v>
      </c>
      <c r="P342" s="247"/>
      <c r="Q342" s="244"/>
      <c r="R342" s="108"/>
      <c r="S342" s="287"/>
      <c r="T342" s="248" t="e">
        <f t="shared" si="6"/>
        <v>#VALUE!</v>
      </c>
      <c r="U342" s="246"/>
      <c r="V342" s="244"/>
      <c r="W342" s="244"/>
      <c r="X342" s="108"/>
      <c r="Y342" s="108"/>
      <c r="Z342" s="244"/>
    </row>
    <row r="343" spans="1:26" ht="30" hidden="1" customHeight="1" x14ac:dyDescent="0.25">
      <c r="A343" s="79" t="str">
        <f>'Belegliste Träger'!A343</f>
        <v/>
      </c>
      <c r="B343" s="210" t="str">
        <f>IF('Belegliste Träger'!B343=0,"-",'Belegliste Träger'!B343)</f>
        <v/>
      </c>
      <c r="C343" s="209" t="str">
        <f>IF('Belegliste Träger'!C343=0,"~",'Belegliste Träger'!C343)</f>
        <v>~</v>
      </c>
      <c r="D343" s="79" t="str">
        <f>IF('Belegliste Träger'!D343=0,"~",'Belegliste Träger'!D343)</f>
        <v>~</v>
      </c>
      <c r="E343" s="127" t="str">
        <f>IF('Belegliste Träger'!E343=0,"~",'Belegliste Träger'!E343)</f>
        <v>~</v>
      </c>
      <c r="F343" s="109" t="str">
        <f>IF('Belegliste Träger'!F343=0,"~",'Belegliste Träger'!F343)</f>
        <v>~</v>
      </c>
      <c r="G343" s="109" t="str">
        <f>IF('Belegliste Träger'!G343=0,"~",'Belegliste Träger'!G343)</f>
        <v>~</v>
      </c>
      <c r="H343" s="79" t="str">
        <f>IF('Belegliste Träger'!H343=0,"~",'Belegliste Träger'!H343)</f>
        <v>~</v>
      </c>
      <c r="I343" s="79" t="str">
        <f>IF('Belegliste Träger'!I343=0,"~",'Belegliste Träger'!I343)</f>
        <v>~</v>
      </c>
      <c r="J343" s="249" t="str">
        <f>IF('Belegliste Träger'!J343="","~",'Belegliste Träger'!J343)</f>
        <v>~</v>
      </c>
      <c r="K343" s="249" t="str">
        <f>IF('Belegliste Träger'!K343="","~",'Belegliste Träger'!K343)</f>
        <v>~</v>
      </c>
      <c r="L343" s="128" t="str">
        <f>IF('Belegliste Träger'!L343=0,"~",'Belegliste Träger'!L343)</f>
        <v>~</v>
      </c>
      <c r="M343" s="79" t="str">
        <f>IF('Belegliste Träger'!M343=0,"~",'Belegliste Träger'!M343)</f>
        <v>~</v>
      </c>
      <c r="N343" s="79" t="str">
        <f>IF('Belegliste Träger'!N343=0,"~",'Belegliste Träger'!N343)</f>
        <v>~</v>
      </c>
      <c r="O343" s="79" t="str">
        <f>IF('Belegliste Träger'!O343=0,"~",'Belegliste Träger'!O343)</f>
        <v>~</v>
      </c>
      <c r="P343" s="247"/>
      <c r="Q343" s="244"/>
      <c r="R343" s="108"/>
      <c r="S343" s="287"/>
      <c r="T343" s="248" t="e">
        <f t="shared" si="6"/>
        <v>#VALUE!</v>
      </c>
      <c r="U343" s="246"/>
      <c r="V343" s="244"/>
      <c r="W343" s="244"/>
      <c r="X343" s="108"/>
      <c r="Y343" s="108"/>
      <c r="Z343" s="244"/>
    </row>
    <row r="344" spans="1:26" ht="30" hidden="1" customHeight="1" x14ac:dyDescent="0.25">
      <c r="A344" s="79" t="str">
        <f>'Belegliste Träger'!A344</f>
        <v/>
      </c>
      <c r="B344" s="210" t="str">
        <f>IF('Belegliste Träger'!B344=0,"-",'Belegliste Träger'!B344)</f>
        <v/>
      </c>
      <c r="C344" s="209" t="str">
        <f>IF('Belegliste Träger'!C344=0,"~",'Belegliste Träger'!C344)</f>
        <v>~</v>
      </c>
      <c r="D344" s="79" t="str">
        <f>IF('Belegliste Träger'!D344=0,"~",'Belegliste Träger'!D344)</f>
        <v>~</v>
      </c>
      <c r="E344" s="127" t="str">
        <f>IF('Belegliste Träger'!E344=0,"~",'Belegliste Träger'!E344)</f>
        <v>~</v>
      </c>
      <c r="F344" s="109" t="str">
        <f>IF('Belegliste Träger'!F344=0,"~",'Belegliste Träger'!F344)</f>
        <v>~</v>
      </c>
      <c r="G344" s="109" t="str">
        <f>IF('Belegliste Träger'!G344=0,"~",'Belegliste Träger'!G344)</f>
        <v>~</v>
      </c>
      <c r="H344" s="79" t="str">
        <f>IF('Belegliste Träger'!H344=0,"~",'Belegliste Träger'!H344)</f>
        <v>~</v>
      </c>
      <c r="I344" s="79" t="str">
        <f>IF('Belegliste Träger'!I344=0,"~",'Belegliste Träger'!I344)</f>
        <v>~</v>
      </c>
      <c r="J344" s="249" t="str">
        <f>IF('Belegliste Träger'!J344="","~",'Belegliste Träger'!J344)</f>
        <v>~</v>
      </c>
      <c r="K344" s="249" t="str">
        <f>IF('Belegliste Träger'!K344="","~",'Belegliste Träger'!K344)</f>
        <v>~</v>
      </c>
      <c r="L344" s="128" t="str">
        <f>IF('Belegliste Träger'!L344=0,"~",'Belegliste Träger'!L344)</f>
        <v>~</v>
      </c>
      <c r="M344" s="79" t="str">
        <f>IF('Belegliste Träger'!M344=0,"~",'Belegliste Träger'!M344)</f>
        <v>~</v>
      </c>
      <c r="N344" s="79" t="str">
        <f>IF('Belegliste Träger'!N344=0,"~",'Belegliste Träger'!N344)</f>
        <v>~</v>
      </c>
      <c r="O344" s="79" t="str">
        <f>IF('Belegliste Träger'!O344=0,"~",'Belegliste Träger'!O344)</f>
        <v>~</v>
      </c>
      <c r="P344" s="247"/>
      <c r="Q344" s="244"/>
      <c r="R344" s="108"/>
      <c r="S344" s="287"/>
      <c r="T344" s="248" t="e">
        <f t="shared" si="6"/>
        <v>#VALUE!</v>
      </c>
      <c r="U344" s="246"/>
      <c r="V344" s="244"/>
      <c r="W344" s="244"/>
      <c r="X344" s="108"/>
      <c r="Y344" s="108"/>
      <c r="Z344" s="244"/>
    </row>
    <row r="345" spans="1:26" ht="30" hidden="1" customHeight="1" x14ac:dyDescent="0.25">
      <c r="A345" s="79" t="str">
        <f>'Belegliste Träger'!A345</f>
        <v/>
      </c>
      <c r="B345" s="210" t="str">
        <f>IF('Belegliste Träger'!B345=0,"-",'Belegliste Träger'!B345)</f>
        <v/>
      </c>
      <c r="C345" s="209" t="str">
        <f>IF('Belegliste Träger'!C345=0,"~",'Belegliste Träger'!C345)</f>
        <v>~</v>
      </c>
      <c r="D345" s="79" t="str">
        <f>IF('Belegliste Träger'!D345=0,"~",'Belegliste Träger'!D345)</f>
        <v>~</v>
      </c>
      <c r="E345" s="127" t="str">
        <f>IF('Belegliste Träger'!E345=0,"~",'Belegliste Träger'!E345)</f>
        <v>~</v>
      </c>
      <c r="F345" s="109" t="str">
        <f>IF('Belegliste Träger'!F345=0,"~",'Belegliste Träger'!F345)</f>
        <v>~</v>
      </c>
      <c r="G345" s="109" t="str">
        <f>IF('Belegliste Träger'!G345=0,"~",'Belegliste Träger'!G345)</f>
        <v>~</v>
      </c>
      <c r="H345" s="79" t="str">
        <f>IF('Belegliste Träger'!H345=0,"~",'Belegliste Träger'!H345)</f>
        <v>~</v>
      </c>
      <c r="I345" s="79" t="str">
        <f>IF('Belegliste Träger'!I345=0,"~",'Belegliste Träger'!I345)</f>
        <v>~</v>
      </c>
      <c r="J345" s="249" t="str">
        <f>IF('Belegliste Träger'!J345="","~",'Belegliste Träger'!J345)</f>
        <v>~</v>
      </c>
      <c r="K345" s="249" t="str">
        <f>IF('Belegliste Träger'!K345="","~",'Belegliste Träger'!K345)</f>
        <v>~</v>
      </c>
      <c r="L345" s="128" t="str">
        <f>IF('Belegliste Träger'!L345=0,"~",'Belegliste Träger'!L345)</f>
        <v>~</v>
      </c>
      <c r="M345" s="79" t="str">
        <f>IF('Belegliste Träger'!M345=0,"~",'Belegliste Träger'!M345)</f>
        <v>~</v>
      </c>
      <c r="N345" s="79" t="str">
        <f>IF('Belegliste Träger'!N345=0,"~",'Belegliste Träger'!N345)</f>
        <v>~</v>
      </c>
      <c r="O345" s="79" t="str">
        <f>IF('Belegliste Träger'!O345=0,"~",'Belegliste Träger'!O345)</f>
        <v>~</v>
      </c>
      <c r="P345" s="247"/>
      <c r="Q345" s="244"/>
      <c r="R345" s="108"/>
      <c r="S345" s="287"/>
      <c r="T345" s="248" t="e">
        <f t="shared" si="6"/>
        <v>#VALUE!</v>
      </c>
      <c r="U345" s="246"/>
      <c r="V345" s="244"/>
      <c r="W345" s="244"/>
      <c r="X345" s="108"/>
      <c r="Y345" s="108"/>
      <c r="Z345" s="244"/>
    </row>
    <row r="346" spans="1:26" ht="30" hidden="1" customHeight="1" x14ac:dyDescent="0.25">
      <c r="A346" s="79" t="str">
        <f>'Belegliste Träger'!A346</f>
        <v/>
      </c>
      <c r="B346" s="210" t="str">
        <f>IF('Belegliste Träger'!B346=0,"-",'Belegliste Träger'!B346)</f>
        <v/>
      </c>
      <c r="C346" s="209" t="str">
        <f>IF('Belegliste Träger'!C346=0,"~",'Belegliste Träger'!C346)</f>
        <v>~</v>
      </c>
      <c r="D346" s="79" t="str">
        <f>IF('Belegliste Träger'!D346=0,"~",'Belegliste Träger'!D346)</f>
        <v>~</v>
      </c>
      <c r="E346" s="127" t="str">
        <f>IF('Belegliste Träger'!E346=0,"~",'Belegliste Träger'!E346)</f>
        <v>~</v>
      </c>
      <c r="F346" s="109" t="str">
        <f>IF('Belegliste Träger'!F346=0,"~",'Belegliste Träger'!F346)</f>
        <v>~</v>
      </c>
      <c r="G346" s="109" t="str">
        <f>IF('Belegliste Träger'!G346=0,"~",'Belegliste Träger'!G346)</f>
        <v>~</v>
      </c>
      <c r="H346" s="79" t="str">
        <f>IF('Belegliste Träger'!H346=0,"~",'Belegliste Träger'!H346)</f>
        <v>~</v>
      </c>
      <c r="I346" s="79" t="str">
        <f>IF('Belegliste Träger'!I346=0,"~",'Belegliste Träger'!I346)</f>
        <v>~</v>
      </c>
      <c r="J346" s="249" t="str">
        <f>IF('Belegliste Träger'!J346="","~",'Belegliste Träger'!J346)</f>
        <v>~</v>
      </c>
      <c r="K346" s="249" t="str">
        <f>IF('Belegliste Träger'!K346="","~",'Belegliste Träger'!K346)</f>
        <v>~</v>
      </c>
      <c r="L346" s="128" t="str">
        <f>IF('Belegliste Träger'!L346=0,"~",'Belegliste Träger'!L346)</f>
        <v>~</v>
      </c>
      <c r="M346" s="79" t="str">
        <f>IF('Belegliste Träger'!M346=0,"~",'Belegliste Träger'!M346)</f>
        <v>~</v>
      </c>
      <c r="N346" s="79" t="str">
        <f>IF('Belegliste Träger'!N346=0,"~",'Belegliste Träger'!N346)</f>
        <v>~</v>
      </c>
      <c r="O346" s="79" t="str">
        <f>IF('Belegliste Träger'!O346=0,"~",'Belegliste Träger'!O346)</f>
        <v>~</v>
      </c>
      <c r="P346" s="247"/>
      <c r="Q346" s="244"/>
      <c r="R346" s="108"/>
      <c r="S346" s="287"/>
      <c r="T346" s="248" t="e">
        <f t="shared" si="6"/>
        <v>#VALUE!</v>
      </c>
      <c r="U346" s="246"/>
      <c r="V346" s="244"/>
      <c r="W346" s="244"/>
      <c r="X346" s="108"/>
      <c r="Y346" s="108"/>
      <c r="Z346" s="244"/>
    </row>
    <row r="347" spans="1:26" ht="30" hidden="1" customHeight="1" x14ac:dyDescent="0.25">
      <c r="A347" s="79" t="str">
        <f>'Belegliste Träger'!A347</f>
        <v/>
      </c>
      <c r="B347" s="210" t="str">
        <f>IF('Belegliste Träger'!B347=0,"-",'Belegliste Träger'!B347)</f>
        <v/>
      </c>
      <c r="C347" s="209" t="str">
        <f>IF('Belegliste Träger'!C347=0,"~",'Belegliste Träger'!C347)</f>
        <v>~</v>
      </c>
      <c r="D347" s="79" t="str">
        <f>IF('Belegliste Träger'!D347=0,"~",'Belegliste Träger'!D347)</f>
        <v>~</v>
      </c>
      <c r="E347" s="127" t="str">
        <f>IF('Belegliste Träger'!E347=0,"~",'Belegliste Träger'!E347)</f>
        <v>~</v>
      </c>
      <c r="F347" s="109" t="str">
        <f>IF('Belegliste Träger'!F347=0,"~",'Belegliste Träger'!F347)</f>
        <v>~</v>
      </c>
      <c r="G347" s="109" t="str">
        <f>IF('Belegliste Träger'!G347=0,"~",'Belegliste Träger'!G347)</f>
        <v>~</v>
      </c>
      <c r="H347" s="79" t="str">
        <f>IF('Belegliste Träger'!H347=0,"~",'Belegliste Träger'!H347)</f>
        <v>~</v>
      </c>
      <c r="I347" s="79" t="str">
        <f>IF('Belegliste Träger'!I347=0,"~",'Belegliste Träger'!I347)</f>
        <v>~</v>
      </c>
      <c r="J347" s="249" t="str">
        <f>IF('Belegliste Träger'!J347="","~",'Belegliste Träger'!J347)</f>
        <v>~</v>
      </c>
      <c r="K347" s="249" t="str">
        <f>IF('Belegliste Träger'!K347="","~",'Belegliste Träger'!K347)</f>
        <v>~</v>
      </c>
      <c r="L347" s="128" t="str">
        <f>IF('Belegliste Träger'!L347=0,"~",'Belegliste Träger'!L347)</f>
        <v>~</v>
      </c>
      <c r="M347" s="79" t="str">
        <f>IF('Belegliste Träger'!M347=0,"~",'Belegliste Träger'!M347)</f>
        <v>~</v>
      </c>
      <c r="N347" s="79" t="str">
        <f>IF('Belegliste Träger'!N347=0,"~",'Belegliste Träger'!N347)</f>
        <v>~</v>
      </c>
      <c r="O347" s="79" t="str">
        <f>IF('Belegliste Träger'!O347=0,"~",'Belegliste Träger'!O347)</f>
        <v>~</v>
      </c>
      <c r="P347" s="247"/>
      <c r="Q347" s="244"/>
      <c r="R347" s="108"/>
      <c r="S347" s="287"/>
      <c r="T347" s="248" t="e">
        <f t="shared" si="6"/>
        <v>#VALUE!</v>
      </c>
      <c r="U347" s="246"/>
      <c r="V347" s="244"/>
      <c r="W347" s="244"/>
      <c r="X347" s="108"/>
      <c r="Y347" s="108"/>
      <c r="Z347" s="244"/>
    </row>
    <row r="348" spans="1:26" ht="30" hidden="1" customHeight="1" x14ac:dyDescent="0.25">
      <c r="A348" s="79" t="str">
        <f>'Belegliste Träger'!A348</f>
        <v/>
      </c>
      <c r="B348" s="210" t="str">
        <f>IF('Belegliste Träger'!B348=0,"-",'Belegliste Träger'!B348)</f>
        <v/>
      </c>
      <c r="C348" s="209" t="str">
        <f>IF('Belegliste Träger'!C348=0,"~",'Belegliste Träger'!C348)</f>
        <v>~</v>
      </c>
      <c r="D348" s="79" t="str">
        <f>IF('Belegliste Träger'!D348=0,"~",'Belegliste Träger'!D348)</f>
        <v>~</v>
      </c>
      <c r="E348" s="127" t="str">
        <f>IF('Belegliste Träger'!E348=0,"~",'Belegliste Träger'!E348)</f>
        <v>~</v>
      </c>
      <c r="F348" s="109" t="str">
        <f>IF('Belegliste Träger'!F348=0,"~",'Belegliste Träger'!F348)</f>
        <v>~</v>
      </c>
      <c r="G348" s="109" t="str">
        <f>IF('Belegliste Träger'!G348=0,"~",'Belegliste Träger'!G348)</f>
        <v>~</v>
      </c>
      <c r="H348" s="79" t="str">
        <f>IF('Belegliste Träger'!H348=0,"~",'Belegliste Träger'!H348)</f>
        <v>~</v>
      </c>
      <c r="I348" s="79" t="str">
        <f>IF('Belegliste Träger'!I348=0,"~",'Belegliste Träger'!I348)</f>
        <v>~</v>
      </c>
      <c r="J348" s="249" t="str">
        <f>IF('Belegliste Träger'!J348="","~",'Belegliste Träger'!J348)</f>
        <v>~</v>
      </c>
      <c r="K348" s="249" t="str">
        <f>IF('Belegliste Träger'!K348="","~",'Belegliste Träger'!K348)</f>
        <v>~</v>
      </c>
      <c r="L348" s="128" t="str">
        <f>IF('Belegliste Träger'!L348=0,"~",'Belegliste Träger'!L348)</f>
        <v>~</v>
      </c>
      <c r="M348" s="79" t="str">
        <f>IF('Belegliste Träger'!M348=0,"~",'Belegliste Träger'!M348)</f>
        <v>~</v>
      </c>
      <c r="N348" s="79" t="str">
        <f>IF('Belegliste Träger'!N348=0,"~",'Belegliste Träger'!N348)</f>
        <v>~</v>
      </c>
      <c r="O348" s="79" t="str">
        <f>IF('Belegliste Träger'!O348=0,"~",'Belegliste Träger'!O348)</f>
        <v>~</v>
      </c>
      <c r="P348" s="247"/>
      <c r="Q348" s="244"/>
      <c r="R348" s="108"/>
      <c r="S348" s="287"/>
      <c r="T348" s="248" t="e">
        <f t="shared" si="6"/>
        <v>#VALUE!</v>
      </c>
      <c r="U348" s="246"/>
      <c r="V348" s="244"/>
      <c r="W348" s="244"/>
      <c r="X348" s="108"/>
      <c r="Y348" s="108"/>
      <c r="Z348" s="244"/>
    </row>
    <row r="349" spans="1:26" ht="30" hidden="1" customHeight="1" x14ac:dyDescent="0.25">
      <c r="A349" s="79" t="str">
        <f>'Belegliste Träger'!A349</f>
        <v/>
      </c>
      <c r="B349" s="210" t="str">
        <f>IF('Belegliste Träger'!B349=0,"-",'Belegliste Träger'!B349)</f>
        <v/>
      </c>
      <c r="C349" s="209" t="str">
        <f>IF('Belegliste Träger'!C349=0,"~",'Belegliste Träger'!C349)</f>
        <v>~</v>
      </c>
      <c r="D349" s="79" t="str">
        <f>IF('Belegliste Träger'!D349=0,"~",'Belegliste Träger'!D349)</f>
        <v>~</v>
      </c>
      <c r="E349" s="127" t="str">
        <f>IF('Belegliste Träger'!E349=0,"~",'Belegliste Träger'!E349)</f>
        <v>~</v>
      </c>
      <c r="F349" s="109" t="str">
        <f>IF('Belegliste Träger'!F349=0,"~",'Belegliste Träger'!F349)</f>
        <v>~</v>
      </c>
      <c r="G349" s="109" t="str">
        <f>IF('Belegliste Träger'!G349=0,"~",'Belegliste Träger'!G349)</f>
        <v>~</v>
      </c>
      <c r="H349" s="79" t="str">
        <f>IF('Belegliste Träger'!H349=0,"~",'Belegliste Träger'!H349)</f>
        <v>~</v>
      </c>
      <c r="I349" s="79" t="str">
        <f>IF('Belegliste Träger'!I349=0,"~",'Belegliste Träger'!I349)</f>
        <v>~</v>
      </c>
      <c r="J349" s="249" t="str">
        <f>IF('Belegliste Träger'!J349="","~",'Belegliste Träger'!J349)</f>
        <v>~</v>
      </c>
      <c r="K349" s="249" t="str">
        <f>IF('Belegliste Träger'!K349="","~",'Belegliste Träger'!K349)</f>
        <v>~</v>
      </c>
      <c r="L349" s="128" t="str">
        <f>IF('Belegliste Träger'!L349=0,"~",'Belegliste Träger'!L349)</f>
        <v>~</v>
      </c>
      <c r="M349" s="79" t="str">
        <f>IF('Belegliste Träger'!M349=0,"~",'Belegliste Träger'!M349)</f>
        <v>~</v>
      </c>
      <c r="N349" s="79" t="str">
        <f>IF('Belegliste Träger'!N349=0,"~",'Belegliste Träger'!N349)</f>
        <v>~</v>
      </c>
      <c r="O349" s="79" t="str">
        <f>IF('Belegliste Träger'!O349=0,"~",'Belegliste Träger'!O349)</f>
        <v>~</v>
      </c>
      <c r="P349" s="247"/>
      <c r="Q349" s="244"/>
      <c r="R349" s="108"/>
      <c r="S349" s="287"/>
      <c r="T349" s="248" t="e">
        <f t="shared" si="6"/>
        <v>#VALUE!</v>
      </c>
      <c r="U349" s="246"/>
      <c r="V349" s="244"/>
      <c r="W349" s="244"/>
      <c r="X349" s="108"/>
      <c r="Y349" s="108"/>
      <c r="Z349" s="244"/>
    </row>
    <row r="350" spans="1:26" ht="30" hidden="1" customHeight="1" x14ac:dyDescent="0.25">
      <c r="A350" s="79" t="str">
        <f>'Belegliste Träger'!A350</f>
        <v/>
      </c>
      <c r="B350" s="210" t="str">
        <f>IF('Belegliste Träger'!B350=0,"-",'Belegliste Träger'!B350)</f>
        <v/>
      </c>
      <c r="C350" s="209" t="str">
        <f>IF('Belegliste Träger'!C350=0,"~",'Belegliste Träger'!C350)</f>
        <v>~</v>
      </c>
      <c r="D350" s="79" t="str">
        <f>IF('Belegliste Träger'!D350=0,"~",'Belegliste Träger'!D350)</f>
        <v>~</v>
      </c>
      <c r="E350" s="127" t="str">
        <f>IF('Belegliste Träger'!E350=0,"~",'Belegliste Träger'!E350)</f>
        <v>~</v>
      </c>
      <c r="F350" s="109" t="str">
        <f>IF('Belegliste Träger'!F350=0,"~",'Belegliste Träger'!F350)</f>
        <v>~</v>
      </c>
      <c r="G350" s="109" t="str">
        <f>IF('Belegliste Träger'!G350=0,"~",'Belegliste Träger'!G350)</f>
        <v>~</v>
      </c>
      <c r="H350" s="79" t="str">
        <f>IF('Belegliste Träger'!H350=0,"~",'Belegliste Träger'!H350)</f>
        <v>~</v>
      </c>
      <c r="I350" s="79" t="str">
        <f>IF('Belegliste Träger'!I350=0,"~",'Belegliste Träger'!I350)</f>
        <v>~</v>
      </c>
      <c r="J350" s="249" t="str">
        <f>IF('Belegliste Träger'!J350="","~",'Belegliste Träger'!J350)</f>
        <v>~</v>
      </c>
      <c r="K350" s="249" t="str">
        <f>IF('Belegliste Träger'!K350="","~",'Belegliste Träger'!K350)</f>
        <v>~</v>
      </c>
      <c r="L350" s="128" t="str">
        <f>IF('Belegliste Träger'!L350=0,"~",'Belegliste Träger'!L350)</f>
        <v>~</v>
      </c>
      <c r="M350" s="79" t="str">
        <f>IF('Belegliste Träger'!M350=0,"~",'Belegliste Träger'!M350)</f>
        <v>~</v>
      </c>
      <c r="N350" s="79" t="str">
        <f>IF('Belegliste Träger'!N350=0,"~",'Belegliste Träger'!N350)</f>
        <v>~</v>
      </c>
      <c r="O350" s="79" t="str">
        <f>IF('Belegliste Träger'!O350=0,"~",'Belegliste Träger'!O350)</f>
        <v>~</v>
      </c>
      <c r="P350" s="247"/>
      <c r="Q350" s="244"/>
      <c r="R350" s="108"/>
      <c r="S350" s="287"/>
      <c r="T350" s="248" t="e">
        <f t="shared" si="6"/>
        <v>#VALUE!</v>
      </c>
      <c r="U350" s="246"/>
      <c r="V350" s="244"/>
      <c r="W350" s="244"/>
      <c r="X350" s="108"/>
      <c r="Y350" s="108"/>
      <c r="Z350" s="244"/>
    </row>
    <row r="351" spans="1:26" ht="30" hidden="1" customHeight="1" x14ac:dyDescent="0.25">
      <c r="A351" s="79" t="str">
        <f>'Belegliste Träger'!A351</f>
        <v/>
      </c>
      <c r="B351" s="210" t="str">
        <f>IF('Belegliste Träger'!B351=0,"-",'Belegliste Träger'!B351)</f>
        <v/>
      </c>
      <c r="C351" s="209" t="str">
        <f>IF('Belegliste Träger'!C351=0,"~",'Belegliste Träger'!C351)</f>
        <v>~</v>
      </c>
      <c r="D351" s="79" t="str">
        <f>IF('Belegliste Träger'!D351=0,"~",'Belegliste Träger'!D351)</f>
        <v>~</v>
      </c>
      <c r="E351" s="127" t="str">
        <f>IF('Belegliste Träger'!E351=0,"~",'Belegliste Träger'!E351)</f>
        <v>~</v>
      </c>
      <c r="F351" s="109" t="str">
        <f>IF('Belegliste Träger'!F351=0,"~",'Belegliste Träger'!F351)</f>
        <v>~</v>
      </c>
      <c r="G351" s="109" t="str">
        <f>IF('Belegliste Träger'!G351=0,"~",'Belegliste Träger'!G351)</f>
        <v>~</v>
      </c>
      <c r="H351" s="79" t="str">
        <f>IF('Belegliste Träger'!H351=0,"~",'Belegliste Träger'!H351)</f>
        <v>~</v>
      </c>
      <c r="I351" s="79" t="str">
        <f>IF('Belegliste Träger'!I351=0,"~",'Belegliste Träger'!I351)</f>
        <v>~</v>
      </c>
      <c r="J351" s="249" t="str">
        <f>IF('Belegliste Träger'!J351="","~",'Belegliste Träger'!J351)</f>
        <v>~</v>
      </c>
      <c r="K351" s="249" t="str">
        <f>IF('Belegliste Träger'!K351="","~",'Belegliste Träger'!K351)</f>
        <v>~</v>
      </c>
      <c r="L351" s="128" t="str">
        <f>IF('Belegliste Träger'!L351=0,"~",'Belegliste Träger'!L351)</f>
        <v>~</v>
      </c>
      <c r="M351" s="79" t="str">
        <f>IF('Belegliste Träger'!M351=0,"~",'Belegliste Träger'!M351)</f>
        <v>~</v>
      </c>
      <c r="N351" s="79" t="str">
        <f>IF('Belegliste Träger'!N351=0,"~",'Belegliste Träger'!N351)</f>
        <v>~</v>
      </c>
      <c r="O351" s="79" t="str">
        <f>IF('Belegliste Träger'!O351=0,"~",'Belegliste Träger'!O351)</f>
        <v>~</v>
      </c>
      <c r="P351" s="247"/>
      <c r="Q351" s="244"/>
      <c r="R351" s="108"/>
      <c r="S351" s="287"/>
      <c r="T351" s="248" t="e">
        <f t="shared" si="6"/>
        <v>#VALUE!</v>
      </c>
      <c r="U351" s="246"/>
      <c r="V351" s="244"/>
      <c r="W351" s="244"/>
      <c r="X351" s="108"/>
      <c r="Y351" s="108"/>
      <c r="Z351" s="244"/>
    </row>
    <row r="352" spans="1:26" ht="30" hidden="1" customHeight="1" x14ac:dyDescent="0.25">
      <c r="A352" s="79" t="str">
        <f>'Belegliste Träger'!A352</f>
        <v/>
      </c>
      <c r="B352" s="210" t="str">
        <f>IF('Belegliste Träger'!B352=0,"-",'Belegliste Träger'!B352)</f>
        <v/>
      </c>
      <c r="C352" s="209" t="str">
        <f>IF('Belegliste Träger'!C352=0,"~",'Belegliste Träger'!C352)</f>
        <v>~</v>
      </c>
      <c r="D352" s="79" t="str">
        <f>IF('Belegliste Träger'!D352=0,"~",'Belegliste Träger'!D352)</f>
        <v>~</v>
      </c>
      <c r="E352" s="127" t="str">
        <f>IF('Belegliste Träger'!E352=0,"~",'Belegliste Träger'!E352)</f>
        <v>~</v>
      </c>
      <c r="F352" s="109" t="str">
        <f>IF('Belegliste Träger'!F352=0,"~",'Belegliste Träger'!F352)</f>
        <v>~</v>
      </c>
      <c r="G352" s="109" t="str">
        <f>IF('Belegliste Träger'!G352=0,"~",'Belegliste Träger'!G352)</f>
        <v>~</v>
      </c>
      <c r="H352" s="79" t="str">
        <f>IF('Belegliste Träger'!H352=0,"~",'Belegliste Träger'!H352)</f>
        <v>~</v>
      </c>
      <c r="I352" s="79" t="str">
        <f>IF('Belegliste Träger'!I352=0,"~",'Belegliste Träger'!I352)</f>
        <v>~</v>
      </c>
      <c r="J352" s="249" t="str">
        <f>IF('Belegliste Träger'!J352="","~",'Belegliste Träger'!J352)</f>
        <v>~</v>
      </c>
      <c r="K352" s="249" t="str">
        <f>IF('Belegliste Träger'!K352="","~",'Belegliste Träger'!K352)</f>
        <v>~</v>
      </c>
      <c r="L352" s="128" t="str">
        <f>IF('Belegliste Träger'!L352=0,"~",'Belegliste Träger'!L352)</f>
        <v>~</v>
      </c>
      <c r="M352" s="79" t="str">
        <f>IF('Belegliste Träger'!M352=0,"~",'Belegliste Träger'!M352)</f>
        <v>~</v>
      </c>
      <c r="N352" s="79" t="str">
        <f>IF('Belegliste Träger'!N352=0,"~",'Belegliste Träger'!N352)</f>
        <v>~</v>
      </c>
      <c r="O352" s="79" t="str">
        <f>IF('Belegliste Träger'!O352=0,"~",'Belegliste Träger'!O352)</f>
        <v>~</v>
      </c>
      <c r="P352" s="247"/>
      <c r="Q352" s="244"/>
      <c r="R352" s="108"/>
      <c r="S352" s="287"/>
      <c r="T352" s="248" t="e">
        <f t="shared" si="6"/>
        <v>#VALUE!</v>
      </c>
      <c r="U352" s="246"/>
      <c r="V352" s="244"/>
      <c r="W352" s="244"/>
      <c r="X352" s="108"/>
      <c r="Y352" s="108"/>
      <c r="Z352" s="244"/>
    </row>
    <row r="353" spans="1:26" ht="30" hidden="1" customHeight="1" x14ac:dyDescent="0.25">
      <c r="A353" s="79" t="str">
        <f>'Belegliste Träger'!A353</f>
        <v/>
      </c>
      <c r="B353" s="210" t="str">
        <f>IF('Belegliste Träger'!B353=0,"-",'Belegliste Träger'!B353)</f>
        <v/>
      </c>
      <c r="C353" s="209" t="str">
        <f>IF('Belegliste Träger'!C353=0,"~",'Belegliste Träger'!C353)</f>
        <v>~</v>
      </c>
      <c r="D353" s="79" t="str">
        <f>IF('Belegliste Träger'!D353=0,"~",'Belegliste Träger'!D353)</f>
        <v>~</v>
      </c>
      <c r="E353" s="127" t="str">
        <f>IF('Belegliste Träger'!E353=0,"~",'Belegliste Träger'!E353)</f>
        <v>~</v>
      </c>
      <c r="F353" s="109" t="str">
        <f>IF('Belegliste Träger'!F353=0,"~",'Belegliste Träger'!F353)</f>
        <v>~</v>
      </c>
      <c r="G353" s="109" t="str">
        <f>IF('Belegliste Träger'!G353=0,"~",'Belegliste Träger'!G353)</f>
        <v>~</v>
      </c>
      <c r="H353" s="79" t="str">
        <f>IF('Belegliste Träger'!H353=0,"~",'Belegliste Träger'!H353)</f>
        <v>~</v>
      </c>
      <c r="I353" s="79" t="str">
        <f>IF('Belegliste Träger'!I353=0,"~",'Belegliste Träger'!I353)</f>
        <v>~</v>
      </c>
      <c r="J353" s="249" t="str">
        <f>IF('Belegliste Träger'!J353="","~",'Belegliste Träger'!J353)</f>
        <v>~</v>
      </c>
      <c r="K353" s="249" t="str">
        <f>IF('Belegliste Träger'!K353="","~",'Belegliste Träger'!K353)</f>
        <v>~</v>
      </c>
      <c r="L353" s="128" t="str">
        <f>IF('Belegliste Träger'!L353=0,"~",'Belegliste Träger'!L353)</f>
        <v>~</v>
      </c>
      <c r="M353" s="79" t="str">
        <f>IF('Belegliste Träger'!M353=0,"~",'Belegliste Träger'!M353)</f>
        <v>~</v>
      </c>
      <c r="N353" s="79" t="str">
        <f>IF('Belegliste Träger'!N353=0,"~",'Belegliste Träger'!N353)</f>
        <v>~</v>
      </c>
      <c r="O353" s="79" t="str">
        <f>IF('Belegliste Träger'!O353=0,"~",'Belegliste Träger'!O353)</f>
        <v>~</v>
      </c>
      <c r="P353" s="247"/>
      <c r="Q353" s="244"/>
      <c r="R353" s="108"/>
      <c r="S353" s="287"/>
      <c r="T353" s="248" t="e">
        <f t="shared" si="6"/>
        <v>#VALUE!</v>
      </c>
      <c r="U353" s="246"/>
      <c r="V353" s="244"/>
      <c r="W353" s="244"/>
      <c r="X353" s="108"/>
      <c r="Y353" s="108"/>
      <c r="Z353" s="244"/>
    </row>
    <row r="354" spans="1:26" ht="30" hidden="1" customHeight="1" x14ac:dyDescent="0.25">
      <c r="A354" s="79" t="str">
        <f>'Belegliste Träger'!A354</f>
        <v/>
      </c>
      <c r="B354" s="210" t="str">
        <f>IF('Belegliste Träger'!B354=0,"-",'Belegliste Träger'!B354)</f>
        <v/>
      </c>
      <c r="C354" s="209" t="str">
        <f>IF('Belegliste Träger'!C354=0,"~",'Belegliste Träger'!C354)</f>
        <v>~</v>
      </c>
      <c r="D354" s="79" t="str">
        <f>IF('Belegliste Träger'!D354=0,"~",'Belegliste Träger'!D354)</f>
        <v>~</v>
      </c>
      <c r="E354" s="127" t="str">
        <f>IF('Belegliste Träger'!E354=0,"~",'Belegliste Träger'!E354)</f>
        <v>~</v>
      </c>
      <c r="F354" s="109" t="str">
        <f>IF('Belegliste Träger'!F354=0,"~",'Belegliste Träger'!F354)</f>
        <v>~</v>
      </c>
      <c r="G354" s="109" t="str">
        <f>IF('Belegliste Träger'!G354=0,"~",'Belegliste Träger'!G354)</f>
        <v>~</v>
      </c>
      <c r="H354" s="79" t="str">
        <f>IF('Belegliste Träger'!H354=0,"~",'Belegliste Träger'!H354)</f>
        <v>~</v>
      </c>
      <c r="I354" s="79" t="str">
        <f>IF('Belegliste Träger'!I354=0,"~",'Belegliste Träger'!I354)</f>
        <v>~</v>
      </c>
      <c r="J354" s="249" t="str">
        <f>IF('Belegliste Träger'!J354="","~",'Belegliste Träger'!J354)</f>
        <v>~</v>
      </c>
      <c r="K354" s="249" t="str">
        <f>IF('Belegliste Träger'!K354="","~",'Belegliste Träger'!K354)</f>
        <v>~</v>
      </c>
      <c r="L354" s="128" t="str">
        <f>IF('Belegliste Träger'!L354=0,"~",'Belegliste Träger'!L354)</f>
        <v>~</v>
      </c>
      <c r="M354" s="79" t="str">
        <f>IF('Belegliste Träger'!M354=0,"~",'Belegliste Träger'!M354)</f>
        <v>~</v>
      </c>
      <c r="N354" s="79" t="str">
        <f>IF('Belegliste Träger'!N354=0,"~",'Belegliste Träger'!N354)</f>
        <v>~</v>
      </c>
      <c r="O354" s="79" t="str">
        <f>IF('Belegliste Träger'!O354=0,"~",'Belegliste Träger'!O354)</f>
        <v>~</v>
      </c>
      <c r="P354" s="247"/>
      <c r="Q354" s="244"/>
      <c r="R354" s="108"/>
      <c r="S354" s="287"/>
      <c r="T354" s="248" t="e">
        <f t="shared" si="6"/>
        <v>#VALUE!</v>
      </c>
      <c r="U354" s="246"/>
      <c r="V354" s="244"/>
      <c r="W354" s="244"/>
      <c r="X354" s="108"/>
      <c r="Y354" s="108"/>
      <c r="Z354" s="244"/>
    </row>
    <row r="355" spans="1:26" ht="30" hidden="1" customHeight="1" x14ac:dyDescent="0.25">
      <c r="A355" s="79" t="str">
        <f>'Belegliste Träger'!A355</f>
        <v/>
      </c>
      <c r="B355" s="210" t="str">
        <f>IF('Belegliste Träger'!B355=0,"-",'Belegliste Träger'!B355)</f>
        <v/>
      </c>
      <c r="C355" s="209" t="str">
        <f>IF('Belegliste Träger'!C355=0,"~",'Belegliste Träger'!C355)</f>
        <v>~</v>
      </c>
      <c r="D355" s="79" t="str">
        <f>IF('Belegliste Träger'!D355=0,"~",'Belegliste Träger'!D355)</f>
        <v>~</v>
      </c>
      <c r="E355" s="127" t="str">
        <f>IF('Belegliste Träger'!E355=0,"~",'Belegliste Träger'!E355)</f>
        <v>~</v>
      </c>
      <c r="F355" s="109" t="str">
        <f>IF('Belegliste Träger'!F355=0,"~",'Belegliste Träger'!F355)</f>
        <v>~</v>
      </c>
      <c r="G355" s="109" t="str">
        <f>IF('Belegliste Träger'!G355=0,"~",'Belegliste Träger'!G355)</f>
        <v>~</v>
      </c>
      <c r="H355" s="79" t="str">
        <f>IF('Belegliste Träger'!H355=0,"~",'Belegliste Träger'!H355)</f>
        <v>~</v>
      </c>
      <c r="I355" s="79" t="str">
        <f>IF('Belegliste Träger'!I355=0,"~",'Belegliste Träger'!I355)</f>
        <v>~</v>
      </c>
      <c r="J355" s="249" t="str">
        <f>IF('Belegliste Träger'!J355="","~",'Belegliste Träger'!J355)</f>
        <v>~</v>
      </c>
      <c r="K355" s="249" t="str">
        <f>IF('Belegliste Träger'!K355="","~",'Belegliste Träger'!K355)</f>
        <v>~</v>
      </c>
      <c r="L355" s="128" t="str">
        <f>IF('Belegliste Träger'!L355=0,"~",'Belegliste Träger'!L355)</f>
        <v>~</v>
      </c>
      <c r="M355" s="79" t="str">
        <f>IF('Belegliste Träger'!M355=0,"~",'Belegliste Träger'!M355)</f>
        <v>~</v>
      </c>
      <c r="N355" s="79" t="str">
        <f>IF('Belegliste Träger'!N355=0,"~",'Belegliste Träger'!N355)</f>
        <v>~</v>
      </c>
      <c r="O355" s="79" t="str">
        <f>IF('Belegliste Träger'!O355=0,"~",'Belegliste Träger'!O355)</f>
        <v>~</v>
      </c>
      <c r="P355" s="247"/>
      <c r="Q355" s="244"/>
      <c r="R355" s="108"/>
      <c r="S355" s="287"/>
      <c r="T355" s="248" t="e">
        <f t="shared" si="6"/>
        <v>#VALUE!</v>
      </c>
      <c r="U355" s="246"/>
      <c r="V355" s="244"/>
      <c r="W355" s="244"/>
      <c r="X355" s="108"/>
      <c r="Y355" s="108"/>
      <c r="Z355" s="244"/>
    </row>
    <row r="356" spans="1:26" ht="30" hidden="1" customHeight="1" x14ac:dyDescent="0.25">
      <c r="A356" s="79" t="str">
        <f>'Belegliste Träger'!A356</f>
        <v/>
      </c>
      <c r="B356" s="210" t="str">
        <f>IF('Belegliste Träger'!B356=0,"-",'Belegliste Träger'!B356)</f>
        <v/>
      </c>
      <c r="C356" s="209" t="str">
        <f>IF('Belegliste Träger'!C356=0,"~",'Belegliste Träger'!C356)</f>
        <v>~</v>
      </c>
      <c r="D356" s="79" t="str">
        <f>IF('Belegliste Träger'!D356=0,"~",'Belegliste Träger'!D356)</f>
        <v>~</v>
      </c>
      <c r="E356" s="127" t="str">
        <f>IF('Belegliste Träger'!E356=0,"~",'Belegliste Träger'!E356)</f>
        <v>~</v>
      </c>
      <c r="F356" s="109" t="str">
        <f>IF('Belegliste Träger'!F356=0,"~",'Belegliste Träger'!F356)</f>
        <v>~</v>
      </c>
      <c r="G356" s="109" t="str">
        <f>IF('Belegliste Träger'!G356=0,"~",'Belegliste Träger'!G356)</f>
        <v>~</v>
      </c>
      <c r="H356" s="79" t="str">
        <f>IF('Belegliste Träger'!H356=0,"~",'Belegliste Träger'!H356)</f>
        <v>~</v>
      </c>
      <c r="I356" s="79" t="str">
        <f>IF('Belegliste Träger'!I356=0,"~",'Belegliste Träger'!I356)</f>
        <v>~</v>
      </c>
      <c r="J356" s="249" t="str">
        <f>IF('Belegliste Träger'!J356="","~",'Belegliste Träger'!J356)</f>
        <v>~</v>
      </c>
      <c r="K356" s="249" t="str">
        <f>IF('Belegliste Träger'!K356="","~",'Belegliste Träger'!K356)</f>
        <v>~</v>
      </c>
      <c r="L356" s="128" t="str">
        <f>IF('Belegliste Träger'!L356=0,"~",'Belegliste Träger'!L356)</f>
        <v>~</v>
      </c>
      <c r="M356" s="79" t="str">
        <f>IF('Belegliste Träger'!M356=0,"~",'Belegliste Träger'!M356)</f>
        <v>~</v>
      </c>
      <c r="N356" s="79" t="str">
        <f>IF('Belegliste Träger'!N356=0,"~",'Belegliste Träger'!N356)</f>
        <v>~</v>
      </c>
      <c r="O356" s="79" t="str">
        <f>IF('Belegliste Träger'!O356=0,"~",'Belegliste Träger'!O356)</f>
        <v>~</v>
      </c>
      <c r="P356" s="247"/>
      <c r="Q356" s="244"/>
      <c r="R356" s="108"/>
      <c r="S356" s="287"/>
      <c r="T356" s="248" t="e">
        <f t="shared" si="6"/>
        <v>#VALUE!</v>
      </c>
      <c r="U356" s="246"/>
      <c r="V356" s="244"/>
      <c r="W356" s="244"/>
      <c r="X356" s="108"/>
      <c r="Y356" s="108"/>
      <c r="Z356" s="244"/>
    </row>
    <row r="357" spans="1:26" ht="30" hidden="1" customHeight="1" x14ac:dyDescent="0.25">
      <c r="A357" s="79" t="str">
        <f>'Belegliste Träger'!A357</f>
        <v/>
      </c>
      <c r="B357" s="210" t="str">
        <f>IF('Belegliste Träger'!B357=0,"-",'Belegliste Träger'!B357)</f>
        <v/>
      </c>
      <c r="C357" s="209" t="str">
        <f>IF('Belegliste Träger'!C357=0,"~",'Belegliste Träger'!C357)</f>
        <v>~</v>
      </c>
      <c r="D357" s="79" t="str">
        <f>IF('Belegliste Träger'!D357=0,"~",'Belegliste Träger'!D357)</f>
        <v>~</v>
      </c>
      <c r="E357" s="127" t="str">
        <f>IF('Belegliste Träger'!E357=0,"~",'Belegliste Träger'!E357)</f>
        <v>~</v>
      </c>
      <c r="F357" s="109" t="str">
        <f>IF('Belegliste Träger'!F357=0,"~",'Belegliste Träger'!F357)</f>
        <v>~</v>
      </c>
      <c r="G357" s="109" t="str">
        <f>IF('Belegliste Träger'!G357=0,"~",'Belegliste Träger'!G357)</f>
        <v>~</v>
      </c>
      <c r="H357" s="79" t="str">
        <f>IF('Belegliste Träger'!H357=0,"~",'Belegliste Träger'!H357)</f>
        <v>~</v>
      </c>
      <c r="I357" s="79" t="str">
        <f>IF('Belegliste Träger'!I357=0,"~",'Belegliste Träger'!I357)</f>
        <v>~</v>
      </c>
      <c r="J357" s="249" t="str">
        <f>IF('Belegliste Träger'!J357="","~",'Belegliste Träger'!J357)</f>
        <v>~</v>
      </c>
      <c r="K357" s="249" t="str">
        <f>IF('Belegliste Träger'!K357="","~",'Belegliste Träger'!K357)</f>
        <v>~</v>
      </c>
      <c r="L357" s="128" t="str">
        <f>IF('Belegliste Träger'!L357=0,"~",'Belegliste Träger'!L357)</f>
        <v>~</v>
      </c>
      <c r="M357" s="79" t="str">
        <f>IF('Belegliste Träger'!M357=0,"~",'Belegliste Träger'!M357)</f>
        <v>~</v>
      </c>
      <c r="N357" s="79" t="str">
        <f>IF('Belegliste Träger'!N357=0,"~",'Belegliste Träger'!N357)</f>
        <v>~</v>
      </c>
      <c r="O357" s="79" t="str">
        <f>IF('Belegliste Träger'!O357=0,"~",'Belegliste Träger'!O357)</f>
        <v>~</v>
      </c>
      <c r="P357" s="247"/>
      <c r="Q357" s="244"/>
      <c r="R357" s="108"/>
      <c r="S357" s="287"/>
      <c r="T357" s="248" t="e">
        <f t="shared" si="6"/>
        <v>#VALUE!</v>
      </c>
      <c r="U357" s="246"/>
      <c r="V357" s="244"/>
      <c r="W357" s="244"/>
      <c r="X357" s="108"/>
      <c r="Y357" s="108"/>
      <c r="Z357" s="244"/>
    </row>
    <row r="358" spans="1:26" ht="30" hidden="1" customHeight="1" x14ac:dyDescent="0.25">
      <c r="A358" s="79" t="str">
        <f>'Belegliste Träger'!A358</f>
        <v/>
      </c>
      <c r="B358" s="210" t="str">
        <f>IF('Belegliste Träger'!B358=0,"-",'Belegliste Träger'!B358)</f>
        <v/>
      </c>
      <c r="C358" s="209" t="str">
        <f>IF('Belegliste Träger'!C358=0,"~",'Belegliste Träger'!C358)</f>
        <v>~</v>
      </c>
      <c r="D358" s="79" t="str">
        <f>IF('Belegliste Träger'!D358=0,"~",'Belegliste Träger'!D358)</f>
        <v>~</v>
      </c>
      <c r="E358" s="127" t="str">
        <f>IF('Belegliste Träger'!E358=0,"~",'Belegliste Träger'!E358)</f>
        <v>~</v>
      </c>
      <c r="F358" s="109" t="str">
        <f>IF('Belegliste Träger'!F358=0,"~",'Belegliste Träger'!F358)</f>
        <v>~</v>
      </c>
      <c r="G358" s="109" t="str">
        <f>IF('Belegliste Träger'!G358=0,"~",'Belegliste Träger'!G358)</f>
        <v>~</v>
      </c>
      <c r="H358" s="79" t="str">
        <f>IF('Belegliste Träger'!H358=0,"~",'Belegliste Träger'!H358)</f>
        <v>~</v>
      </c>
      <c r="I358" s="79" t="str">
        <f>IF('Belegliste Träger'!I358=0,"~",'Belegliste Träger'!I358)</f>
        <v>~</v>
      </c>
      <c r="J358" s="249" t="str">
        <f>IF('Belegliste Träger'!J358="","~",'Belegliste Träger'!J358)</f>
        <v>~</v>
      </c>
      <c r="K358" s="249" t="str">
        <f>IF('Belegliste Träger'!K358="","~",'Belegliste Träger'!K358)</f>
        <v>~</v>
      </c>
      <c r="L358" s="128" t="str">
        <f>IF('Belegliste Träger'!L358=0,"~",'Belegliste Träger'!L358)</f>
        <v>~</v>
      </c>
      <c r="M358" s="79" t="str">
        <f>IF('Belegliste Träger'!M358=0,"~",'Belegliste Träger'!M358)</f>
        <v>~</v>
      </c>
      <c r="N358" s="79" t="str">
        <f>IF('Belegliste Träger'!N358=0,"~",'Belegliste Träger'!N358)</f>
        <v>~</v>
      </c>
      <c r="O358" s="79" t="str">
        <f>IF('Belegliste Träger'!O358=0,"~",'Belegliste Träger'!O358)</f>
        <v>~</v>
      </c>
      <c r="P358" s="247"/>
      <c r="Q358" s="244"/>
      <c r="R358" s="108"/>
      <c r="S358" s="287"/>
      <c r="T358" s="248" t="e">
        <f t="shared" si="6"/>
        <v>#VALUE!</v>
      </c>
      <c r="U358" s="246"/>
      <c r="V358" s="244"/>
      <c r="W358" s="244"/>
      <c r="X358" s="108"/>
      <c r="Y358" s="108"/>
      <c r="Z358" s="244"/>
    </row>
    <row r="359" spans="1:26" ht="30" hidden="1" customHeight="1" x14ac:dyDescent="0.25">
      <c r="A359" s="79" t="str">
        <f>'Belegliste Träger'!A359</f>
        <v/>
      </c>
      <c r="B359" s="210" t="str">
        <f>IF('Belegliste Träger'!B359=0,"-",'Belegliste Träger'!B359)</f>
        <v/>
      </c>
      <c r="C359" s="209" t="str">
        <f>IF('Belegliste Träger'!C359=0,"~",'Belegliste Träger'!C359)</f>
        <v>~</v>
      </c>
      <c r="D359" s="79" t="str">
        <f>IF('Belegliste Träger'!D359=0,"~",'Belegliste Träger'!D359)</f>
        <v>~</v>
      </c>
      <c r="E359" s="127" t="str">
        <f>IF('Belegliste Träger'!E359=0,"~",'Belegliste Träger'!E359)</f>
        <v>~</v>
      </c>
      <c r="F359" s="109" t="str">
        <f>IF('Belegliste Träger'!F359=0,"~",'Belegliste Träger'!F359)</f>
        <v>~</v>
      </c>
      <c r="G359" s="109" t="str">
        <f>IF('Belegliste Träger'!G359=0,"~",'Belegliste Träger'!G359)</f>
        <v>~</v>
      </c>
      <c r="H359" s="79" t="str">
        <f>IF('Belegliste Träger'!H359=0,"~",'Belegliste Träger'!H359)</f>
        <v>~</v>
      </c>
      <c r="I359" s="79" t="str">
        <f>IF('Belegliste Träger'!I359=0,"~",'Belegliste Träger'!I359)</f>
        <v>~</v>
      </c>
      <c r="J359" s="249" t="str">
        <f>IF('Belegliste Träger'!J359="","~",'Belegliste Träger'!J359)</f>
        <v>~</v>
      </c>
      <c r="K359" s="249" t="str">
        <f>IF('Belegliste Träger'!K359="","~",'Belegliste Träger'!K359)</f>
        <v>~</v>
      </c>
      <c r="L359" s="128" t="str">
        <f>IF('Belegliste Träger'!L359=0,"~",'Belegliste Träger'!L359)</f>
        <v>~</v>
      </c>
      <c r="M359" s="79" t="str">
        <f>IF('Belegliste Träger'!M359=0,"~",'Belegliste Träger'!M359)</f>
        <v>~</v>
      </c>
      <c r="N359" s="79" t="str">
        <f>IF('Belegliste Träger'!N359=0,"~",'Belegliste Träger'!N359)</f>
        <v>~</v>
      </c>
      <c r="O359" s="79" t="str">
        <f>IF('Belegliste Träger'!O359=0,"~",'Belegliste Träger'!O359)</f>
        <v>~</v>
      </c>
      <c r="P359" s="247"/>
      <c r="Q359" s="244"/>
      <c r="R359" s="108"/>
      <c r="S359" s="287"/>
      <c r="T359" s="248" t="e">
        <f t="shared" si="6"/>
        <v>#VALUE!</v>
      </c>
      <c r="U359" s="246"/>
      <c r="V359" s="244"/>
      <c r="W359" s="244"/>
      <c r="X359" s="108"/>
      <c r="Y359" s="108"/>
      <c r="Z359" s="244"/>
    </row>
    <row r="360" spans="1:26" ht="30" hidden="1" customHeight="1" x14ac:dyDescent="0.25">
      <c r="A360" s="79" t="str">
        <f>'Belegliste Träger'!A360</f>
        <v/>
      </c>
      <c r="B360" s="210" t="str">
        <f>IF('Belegliste Träger'!B360=0,"-",'Belegliste Träger'!B360)</f>
        <v/>
      </c>
      <c r="C360" s="209" t="str">
        <f>IF('Belegliste Träger'!C360=0,"~",'Belegliste Träger'!C360)</f>
        <v>~</v>
      </c>
      <c r="D360" s="79" t="str">
        <f>IF('Belegliste Träger'!D360=0,"~",'Belegliste Träger'!D360)</f>
        <v>~</v>
      </c>
      <c r="E360" s="127" t="str">
        <f>IF('Belegliste Träger'!E360=0,"~",'Belegliste Träger'!E360)</f>
        <v>~</v>
      </c>
      <c r="F360" s="109" t="str">
        <f>IF('Belegliste Träger'!F360=0,"~",'Belegliste Träger'!F360)</f>
        <v>~</v>
      </c>
      <c r="G360" s="109" t="str">
        <f>IF('Belegliste Träger'!G360=0,"~",'Belegliste Träger'!G360)</f>
        <v>~</v>
      </c>
      <c r="H360" s="79" t="str">
        <f>IF('Belegliste Träger'!H360=0,"~",'Belegliste Träger'!H360)</f>
        <v>~</v>
      </c>
      <c r="I360" s="79" t="str">
        <f>IF('Belegliste Träger'!I360=0,"~",'Belegliste Träger'!I360)</f>
        <v>~</v>
      </c>
      <c r="J360" s="249" t="str">
        <f>IF('Belegliste Träger'!J360="","~",'Belegliste Träger'!J360)</f>
        <v>~</v>
      </c>
      <c r="K360" s="249" t="str">
        <f>IF('Belegliste Träger'!K360="","~",'Belegliste Träger'!K360)</f>
        <v>~</v>
      </c>
      <c r="L360" s="128" t="str">
        <f>IF('Belegliste Träger'!L360=0,"~",'Belegliste Träger'!L360)</f>
        <v>~</v>
      </c>
      <c r="M360" s="79" t="str">
        <f>IF('Belegliste Träger'!M360=0,"~",'Belegliste Träger'!M360)</f>
        <v>~</v>
      </c>
      <c r="N360" s="79" t="str">
        <f>IF('Belegliste Träger'!N360=0,"~",'Belegliste Träger'!N360)</f>
        <v>~</v>
      </c>
      <c r="O360" s="79" t="str">
        <f>IF('Belegliste Träger'!O360=0,"~",'Belegliste Träger'!O360)</f>
        <v>~</v>
      </c>
      <c r="P360" s="247"/>
      <c r="Q360" s="244"/>
      <c r="R360" s="108"/>
      <c r="S360" s="287"/>
      <c r="T360" s="248" t="e">
        <f t="shared" si="6"/>
        <v>#VALUE!</v>
      </c>
      <c r="U360" s="246"/>
      <c r="V360" s="244"/>
      <c r="W360" s="244"/>
      <c r="X360" s="108"/>
      <c r="Y360" s="108"/>
      <c r="Z360" s="244"/>
    </row>
    <row r="361" spans="1:26" ht="30" hidden="1" customHeight="1" x14ac:dyDescent="0.25">
      <c r="A361" s="79" t="str">
        <f>'Belegliste Träger'!A361</f>
        <v/>
      </c>
      <c r="B361" s="210" t="str">
        <f>IF('Belegliste Träger'!B361=0,"-",'Belegliste Träger'!B361)</f>
        <v/>
      </c>
      <c r="C361" s="209" t="str">
        <f>IF('Belegliste Träger'!C361=0,"~",'Belegliste Träger'!C361)</f>
        <v>~</v>
      </c>
      <c r="D361" s="79" t="str">
        <f>IF('Belegliste Träger'!D361=0,"~",'Belegliste Träger'!D361)</f>
        <v>~</v>
      </c>
      <c r="E361" s="127" t="str">
        <f>IF('Belegliste Träger'!E361=0,"~",'Belegliste Träger'!E361)</f>
        <v>~</v>
      </c>
      <c r="F361" s="109" t="str">
        <f>IF('Belegliste Träger'!F361=0,"~",'Belegliste Träger'!F361)</f>
        <v>~</v>
      </c>
      <c r="G361" s="109" t="str">
        <f>IF('Belegliste Träger'!G361=0,"~",'Belegliste Träger'!G361)</f>
        <v>~</v>
      </c>
      <c r="H361" s="79" t="str">
        <f>IF('Belegliste Träger'!H361=0,"~",'Belegliste Träger'!H361)</f>
        <v>~</v>
      </c>
      <c r="I361" s="79" t="str">
        <f>IF('Belegliste Träger'!I361=0,"~",'Belegliste Träger'!I361)</f>
        <v>~</v>
      </c>
      <c r="J361" s="249" t="str">
        <f>IF('Belegliste Träger'!J361="","~",'Belegliste Träger'!J361)</f>
        <v>~</v>
      </c>
      <c r="K361" s="249" t="str">
        <f>IF('Belegliste Träger'!K361="","~",'Belegliste Träger'!K361)</f>
        <v>~</v>
      </c>
      <c r="L361" s="128" t="str">
        <f>IF('Belegliste Träger'!L361=0,"~",'Belegliste Träger'!L361)</f>
        <v>~</v>
      </c>
      <c r="M361" s="79" t="str">
        <f>IF('Belegliste Träger'!M361=0,"~",'Belegliste Träger'!M361)</f>
        <v>~</v>
      </c>
      <c r="N361" s="79" t="str">
        <f>IF('Belegliste Träger'!N361=0,"~",'Belegliste Träger'!N361)</f>
        <v>~</v>
      </c>
      <c r="O361" s="79" t="str">
        <f>IF('Belegliste Träger'!O361=0,"~",'Belegliste Träger'!O361)</f>
        <v>~</v>
      </c>
      <c r="P361" s="247"/>
      <c r="Q361" s="244"/>
      <c r="R361" s="108"/>
      <c r="S361" s="287"/>
      <c r="T361" s="248" t="e">
        <f t="shared" si="6"/>
        <v>#VALUE!</v>
      </c>
      <c r="U361" s="246"/>
      <c r="V361" s="244"/>
      <c r="W361" s="244"/>
      <c r="X361" s="108"/>
      <c r="Y361" s="108"/>
      <c r="Z361" s="244"/>
    </row>
    <row r="362" spans="1:26" ht="30" hidden="1" customHeight="1" x14ac:dyDescent="0.25">
      <c r="A362" s="79" t="str">
        <f>'Belegliste Träger'!A362</f>
        <v/>
      </c>
      <c r="B362" s="210" t="str">
        <f>IF('Belegliste Träger'!B362=0,"-",'Belegliste Träger'!B362)</f>
        <v/>
      </c>
      <c r="C362" s="209" t="str">
        <f>IF('Belegliste Träger'!C362=0,"~",'Belegliste Träger'!C362)</f>
        <v>~</v>
      </c>
      <c r="D362" s="79" t="str">
        <f>IF('Belegliste Träger'!D362=0,"~",'Belegliste Träger'!D362)</f>
        <v>~</v>
      </c>
      <c r="E362" s="127" t="str">
        <f>IF('Belegliste Träger'!E362=0,"~",'Belegliste Träger'!E362)</f>
        <v>~</v>
      </c>
      <c r="F362" s="109" t="str">
        <f>IF('Belegliste Träger'!F362=0,"~",'Belegliste Träger'!F362)</f>
        <v>~</v>
      </c>
      <c r="G362" s="109" t="str">
        <f>IF('Belegliste Träger'!G362=0,"~",'Belegliste Träger'!G362)</f>
        <v>~</v>
      </c>
      <c r="H362" s="79" t="str">
        <f>IF('Belegliste Träger'!H362=0,"~",'Belegliste Träger'!H362)</f>
        <v>~</v>
      </c>
      <c r="I362" s="79" t="str">
        <f>IF('Belegliste Träger'!I362=0,"~",'Belegliste Träger'!I362)</f>
        <v>~</v>
      </c>
      <c r="J362" s="249" t="str">
        <f>IF('Belegliste Träger'!J362="","~",'Belegliste Träger'!J362)</f>
        <v>~</v>
      </c>
      <c r="K362" s="249" t="str">
        <f>IF('Belegliste Träger'!K362="","~",'Belegliste Träger'!K362)</f>
        <v>~</v>
      </c>
      <c r="L362" s="128" t="str">
        <f>IF('Belegliste Träger'!L362=0,"~",'Belegliste Träger'!L362)</f>
        <v>~</v>
      </c>
      <c r="M362" s="79" t="str">
        <f>IF('Belegliste Träger'!M362=0,"~",'Belegliste Träger'!M362)</f>
        <v>~</v>
      </c>
      <c r="N362" s="79" t="str">
        <f>IF('Belegliste Träger'!N362=0,"~",'Belegliste Träger'!N362)</f>
        <v>~</v>
      </c>
      <c r="O362" s="79" t="str">
        <f>IF('Belegliste Träger'!O362=0,"~",'Belegliste Träger'!O362)</f>
        <v>~</v>
      </c>
      <c r="P362" s="247"/>
      <c r="Q362" s="244"/>
      <c r="R362" s="108"/>
      <c r="S362" s="287"/>
      <c r="T362" s="248" t="e">
        <f t="shared" si="6"/>
        <v>#VALUE!</v>
      </c>
      <c r="U362" s="246"/>
      <c r="V362" s="244"/>
      <c r="W362" s="244"/>
      <c r="X362" s="108"/>
      <c r="Y362" s="108"/>
      <c r="Z362" s="244"/>
    </row>
    <row r="363" spans="1:26" ht="30" hidden="1" customHeight="1" x14ac:dyDescent="0.25">
      <c r="A363" s="79" t="str">
        <f>'Belegliste Träger'!A363</f>
        <v/>
      </c>
      <c r="B363" s="210" t="str">
        <f>IF('Belegliste Träger'!B363=0,"-",'Belegliste Träger'!B363)</f>
        <v/>
      </c>
      <c r="C363" s="209" t="str">
        <f>IF('Belegliste Träger'!C363=0,"~",'Belegliste Träger'!C363)</f>
        <v>~</v>
      </c>
      <c r="D363" s="79" t="str">
        <f>IF('Belegliste Träger'!D363=0,"~",'Belegliste Träger'!D363)</f>
        <v>~</v>
      </c>
      <c r="E363" s="127" t="str">
        <f>IF('Belegliste Träger'!E363=0,"~",'Belegliste Träger'!E363)</f>
        <v>~</v>
      </c>
      <c r="F363" s="109" t="str">
        <f>IF('Belegliste Träger'!F363=0,"~",'Belegliste Träger'!F363)</f>
        <v>~</v>
      </c>
      <c r="G363" s="109" t="str">
        <f>IF('Belegliste Träger'!G363=0,"~",'Belegliste Träger'!G363)</f>
        <v>~</v>
      </c>
      <c r="H363" s="79" t="str">
        <f>IF('Belegliste Träger'!H363=0,"~",'Belegliste Träger'!H363)</f>
        <v>~</v>
      </c>
      <c r="I363" s="79" t="str">
        <f>IF('Belegliste Träger'!I363=0,"~",'Belegliste Träger'!I363)</f>
        <v>~</v>
      </c>
      <c r="J363" s="249" t="str">
        <f>IF('Belegliste Träger'!J363="","~",'Belegliste Träger'!J363)</f>
        <v>~</v>
      </c>
      <c r="K363" s="249" t="str">
        <f>IF('Belegliste Träger'!K363="","~",'Belegliste Träger'!K363)</f>
        <v>~</v>
      </c>
      <c r="L363" s="128" t="str">
        <f>IF('Belegliste Träger'!L363=0,"~",'Belegliste Träger'!L363)</f>
        <v>~</v>
      </c>
      <c r="M363" s="79" t="str">
        <f>IF('Belegliste Träger'!M363=0,"~",'Belegliste Träger'!M363)</f>
        <v>~</v>
      </c>
      <c r="N363" s="79" t="str">
        <f>IF('Belegliste Träger'!N363=0,"~",'Belegliste Träger'!N363)</f>
        <v>~</v>
      </c>
      <c r="O363" s="79" t="str">
        <f>IF('Belegliste Träger'!O363=0,"~",'Belegliste Träger'!O363)</f>
        <v>~</v>
      </c>
      <c r="P363" s="247"/>
      <c r="Q363" s="244"/>
      <c r="R363" s="108"/>
      <c r="S363" s="287"/>
      <c r="T363" s="248" t="e">
        <f t="shared" si="6"/>
        <v>#VALUE!</v>
      </c>
      <c r="U363" s="246"/>
      <c r="V363" s="244"/>
      <c r="W363" s="244"/>
      <c r="X363" s="108"/>
      <c r="Y363" s="108"/>
      <c r="Z363" s="244"/>
    </row>
    <row r="364" spans="1:26" ht="30" hidden="1" customHeight="1" x14ac:dyDescent="0.25">
      <c r="A364" s="79" t="str">
        <f>'Belegliste Träger'!A364</f>
        <v/>
      </c>
      <c r="B364" s="210" t="str">
        <f>IF('Belegliste Träger'!B364=0,"-",'Belegliste Träger'!B364)</f>
        <v/>
      </c>
      <c r="C364" s="209" t="str">
        <f>IF('Belegliste Träger'!C364=0,"~",'Belegliste Träger'!C364)</f>
        <v>~</v>
      </c>
      <c r="D364" s="79" t="str">
        <f>IF('Belegliste Träger'!D364=0,"~",'Belegliste Träger'!D364)</f>
        <v>~</v>
      </c>
      <c r="E364" s="127" t="str">
        <f>IF('Belegliste Träger'!E364=0,"~",'Belegliste Träger'!E364)</f>
        <v>~</v>
      </c>
      <c r="F364" s="109" t="str">
        <f>IF('Belegliste Träger'!F364=0,"~",'Belegliste Träger'!F364)</f>
        <v>~</v>
      </c>
      <c r="G364" s="109" t="str">
        <f>IF('Belegliste Träger'!G364=0,"~",'Belegliste Träger'!G364)</f>
        <v>~</v>
      </c>
      <c r="H364" s="79" t="str">
        <f>IF('Belegliste Träger'!H364=0,"~",'Belegliste Träger'!H364)</f>
        <v>~</v>
      </c>
      <c r="I364" s="79" t="str">
        <f>IF('Belegliste Träger'!I364=0,"~",'Belegliste Träger'!I364)</f>
        <v>~</v>
      </c>
      <c r="J364" s="249" t="str">
        <f>IF('Belegliste Träger'!J364="","~",'Belegliste Träger'!J364)</f>
        <v>~</v>
      </c>
      <c r="K364" s="249" t="str">
        <f>IF('Belegliste Träger'!K364="","~",'Belegliste Träger'!K364)</f>
        <v>~</v>
      </c>
      <c r="L364" s="128" t="str">
        <f>IF('Belegliste Träger'!L364=0,"~",'Belegliste Träger'!L364)</f>
        <v>~</v>
      </c>
      <c r="M364" s="79" t="str">
        <f>IF('Belegliste Träger'!M364=0,"~",'Belegliste Träger'!M364)</f>
        <v>~</v>
      </c>
      <c r="N364" s="79" t="str">
        <f>IF('Belegliste Träger'!N364=0,"~",'Belegliste Träger'!N364)</f>
        <v>~</v>
      </c>
      <c r="O364" s="79" t="str">
        <f>IF('Belegliste Träger'!O364=0,"~",'Belegliste Träger'!O364)</f>
        <v>~</v>
      </c>
      <c r="P364" s="247"/>
      <c r="Q364" s="244"/>
      <c r="R364" s="108"/>
      <c r="S364" s="287"/>
      <c r="T364" s="248" t="e">
        <f t="shared" si="6"/>
        <v>#VALUE!</v>
      </c>
      <c r="U364" s="246"/>
      <c r="V364" s="244"/>
      <c r="W364" s="244"/>
      <c r="X364" s="108"/>
      <c r="Y364" s="108"/>
      <c r="Z364" s="244"/>
    </row>
    <row r="365" spans="1:26" ht="30" hidden="1" customHeight="1" x14ac:dyDescent="0.25">
      <c r="A365" s="79" t="str">
        <f>'Belegliste Träger'!A365</f>
        <v/>
      </c>
      <c r="B365" s="210" t="str">
        <f>IF('Belegliste Träger'!B365=0,"-",'Belegliste Träger'!B365)</f>
        <v/>
      </c>
      <c r="C365" s="209" t="str">
        <f>IF('Belegliste Träger'!C365=0,"~",'Belegliste Träger'!C365)</f>
        <v>~</v>
      </c>
      <c r="D365" s="79" t="str">
        <f>IF('Belegliste Träger'!D365=0,"~",'Belegliste Träger'!D365)</f>
        <v>~</v>
      </c>
      <c r="E365" s="127" t="str">
        <f>IF('Belegliste Träger'!E365=0,"~",'Belegliste Träger'!E365)</f>
        <v>~</v>
      </c>
      <c r="F365" s="109" t="str">
        <f>IF('Belegliste Träger'!F365=0,"~",'Belegliste Träger'!F365)</f>
        <v>~</v>
      </c>
      <c r="G365" s="109" t="str">
        <f>IF('Belegliste Träger'!G365=0,"~",'Belegliste Träger'!G365)</f>
        <v>~</v>
      </c>
      <c r="H365" s="79" t="str">
        <f>IF('Belegliste Träger'!H365=0,"~",'Belegliste Träger'!H365)</f>
        <v>~</v>
      </c>
      <c r="I365" s="79" t="str">
        <f>IF('Belegliste Träger'!I365=0,"~",'Belegliste Träger'!I365)</f>
        <v>~</v>
      </c>
      <c r="J365" s="249" t="str">
        <f>IF('Belegliste Träger'!J365="","~",'Belegliste Träger'!J365)</f>
        <v>~</v>
      </c>
      <c r="K365" s="249" t="str">
        <f>IF('Belegliste Träger'!K365="","~",'Belegliste Träger'!K365)</f>
        <v>~</v>
      </c>
      <c r="L365" s="128" t="str">
        <f>IF('Belegliste Träger'!L365=0,"~",'Belegliste Träger'!L365)</f>
        <v>~</v>
      </c>
      <c r="M365" s="79" t="str">
        <f>IF('Belegliste Träger'!M365=0,"~",'Belegliste Träger'!M365)</f>
        <v>~</v>
      </c>
      <c r="N365" s="79" t="str">
        <f>IF('Belegliste Träger'!N365=0,"~",'Belegliste Träger'!N365)</f>
        <v>~</v>
      </c>
      <c r="O365" s="79" t="str">
        <f>IF('Belegliste Träger'!O365=0,"~",'Belegliste Träger'!O365)</f>
        <v>~</v>
      </c>
      <c r="P365" s="247"/>
      <c r="Q365" s="244"/>
      <c r="R365" s="108"/>
      <c r="S365" s="287"/>
      <c r="T365" s="248" t="e">
        <f t="shared" si="6"/>
        <v>#VALUE!</v>
      </c>
      <c r="U365" s="246"/>
      <c r="V365" s="244"/>
      <c r="W365" s="244"/>
      <c r="X365" s="108"/>
      <c r="Y365" s="108"/>
      <c r="Z365" s="244"/>
    </row>
    <row r="366" spans="1:26" ht="30" hidden="1" customHeight="1" x14ac:dyDescent="0.25">
      <c r="A366" s="79" t="str">
        <f>'Belegliste Träger'!A366</f>
        <v/>
      </c>
      <c r="B366" s="210" t="str">
        <f>IF('Belegliste Träger'!B366=0,"-",'Belegliste Träger'!B366)</f>
        <v/>
      </c>
      <c r="C366" s="209" t="str">
        <f>IF('Belegliste Träger'!C366=0,"~",'Belegliste Träger'!C366)</f>
        <v>~</v>
      </c>
      <c r="D366" s="79" t="str">
        <f>IF('Belegliste Träger'!D366=0,"~",'Belegliste Träger'!D366)</f>
        <v>~</v>
      </c>
      <c r="E366" s="127" t="str">
        <f>IF('Belegliste Träger'!E366=0,"~",'Belegliste Träger'!E366)</f>
        <v>~</v>
      </c>
      <c r="F366" s="109" t="str">
        <f>IF('Belegliste Träger'!F366=0,"~",'Belegliste Träger'!F366)</f>
        <v>~</v>
      </c>
      <c r="G366" s="109" t="str">
        <f>IF('Belegliste Träger'!G366=0,"~",'Belegliste Träger'!G366)</f>
        <v>~</v>
      </c>
      <c r="H366" s="79" t="str">
        <f>IF('Belegliste Träger'!H366=0,"~",'Belegliste Träger'!H366)</f>
        <v>~</v>
      </c>
      <c r="I366" s="79" t="str">
        <f>IF('Belegliste Träger'!I366=0,"~",'Belegliste Träger'!I366)</f>
        <v>~</v>
      </c>
      <c r="J366" s="249" t="str">
        <f>IF('Belegliste Träger'!J366="","~",'Belegliste Träger'!J366)</f>
        <v>~</v>
      </c>
      <c r="K366" s="249" t="str">
        <f>IF('Belegliste Träger'!K366="","~",'Belegliste Träger'!K366)</f>
        <v>~</v>
      </c>
      <c r="L366" s="128" t="str">
        <f>IF('Belegliste Träger'!L366=0,"~",'Belegliste Träger'!L366)</f>
        <v>~</v>
      </c>
      <c r="M366" s="79" t="str">
        <f>IF('Belegliste Träger'!M366=0,"~",'Belegliste Träger'!M366)</f>
        <v>~</v>
      </c>
      <c r="N366" s="79" t="str">
        <f>IF('Belegliste Träger'!N366=0,"~",'Belegliste Träger'!N366)</f>
        <v>~</v>
      </c>
      <c r="O366" s="79" t="str">
        <f>IF('Belegliste Träger'!O366=0,"~",'Belegliste Träger'!O366)</f>
        <v>~</v>
      </c>
      <c r="P366" s="247"/>
      <c r="Q366" s="244"/>
      <c r="R366" s="108"/>
      <c r="S366" s="287"/>
      <c r="T366" s="248" t="e">
        <f t="shared" si="6"/>
        <v>#VALUE!</v>
      </c>
      <c r="U366" s="246"/>
      <c r="V366" s="244"/>
      <c r="W366" s="244"/>
      <c r="X366" s="108"/>
      <c r="Y366" s="108"/>
      <c r="Z366" s="244"/>
    </row>
    <row r="367" spans="1:26" ht="30" hidden="1" customHeight="1" x14ac:dyDescent="0.25">
      <c r="A367" s="79" t="str">
        <f>'Belegliste Träger'!A367</f>
        <v/>
      </c>
      <c r="B367" s="210" t="str">
        <f>IF('Belegliste Träger'!B367=0,"-",'Belegliste Träger'!B367)</f>
        <v/>
      </c>
      <c r="C367" s="209" t="str">
        <f>IF('Belegliste Träger'!C367=0,"~",'Belegliste Träger'!C367)</f>
        <v>~</v>
      </c>
      <c r="D367" s="79" t="str">
        <f>IF('Belegliste Träger'!D367=0,"~",'Belegliste Träger'!D367)</f>
        <v>~</v>
      </c>
      <c r="E367" s="127" t="str">
        <f>IF('Belegliste Träger'!E367=0,"~",'Belegliste Träger'!E367)</f>
        <v>~</v>
      </c>
      <c r="F367" s="109" t="str">
        <f>IF('Belegliste Träger'!F367=0,"~",'Belegliste Träger'!F367)</f>
        <v>~</v>
      </c>
      <c r="G367" s="109" t="str">
        <f>IF('Belegliste Träger'!G367=0,"~",'Belegliste Träger'!G367)</f>
        <v>~</v>
      </c>
      <c r="H367" s="79" t="str">
        <f>IF('Belegliste Träger'!H367=0,"~",'Belegliste Träger'!H367)</f>
        <v>~</v>
      </c>
      <c r="I367" s="79" t="str">
        <f>IF('Belegliste Träger'!I367=0,"~",'Belegliste Träger'!I367)</f>
        <v>~</v>
      </c>
      <c r="J367" s="249" t="str">
        <f>IF('Belegliste Träger'!J367="","~",'Belegliste Träger'!J367)</f>
        <v>~</v>
      </c>
      <c r="K367" s="249" t="str">
        <f>IF('Belegliste Träger'!K367="","~",'Belegliste Träger'!K367)</f>
        <v>~</v>
      </c>
      <c r="L367" s="128" t="str">
        <f>IF('Belegliste Träger'!L367=0,"~",'Belegliste Träger'!L367)</f>
        <v>~</v>
      </c>
      <c r="M367" s="79" t="str">
        <f>IF('Belegliste Träger'!M367=0,"~",'Belegliste Träger'!M367)</f>
        <v>~</v>
      </c>
      <c r="N367" s="79" t="str">
        <f>IF('Belegliste Träger'!N367=0,"~",'Belegliste Träger'!N367)</f>
        <v>~</v>
      </c>
      <c r="O367" s="79" t="str">
        <f>IF('Belegliste Träger'!O367=0,"~",'Belegliste Träger'!O367)</f>
        <v>~</v>
      </c>
      <c r="P367" s="247"/>
      <c r="Q367" s="244"/>
      <c r="R367" s="108"/>
      <c r="S367" s="287"/>
      <c r="T367" s="248" t="e">
        <f t="shared" si="6"/>
        <v>#VALUE!</v>
      </c>
      <c r="U367" s="246"/>
      <c r="V367" s="244"/>
      <c r="W367" s="244"/>
      <c r="X367" s="108"/>
      <c r="Y367" s="108"/>
      <c r="Z367" s="244"/>
    </row>
    <row r="368" spans="1:26" ht="30" hidden="1" customHeight="1" x14ac:dyDescent="0.25">
      <c r="A368" s="79" t="str">
        <f>'Belegliste Träger'!A368</f>
        <v/>
      </c>
      <c r="B368" s="210" t="str">
        <f>IF('Belegliste Träger'!B368=0,"-",'Belegliste Träger'!B368)</f>
        <v/>
      </c>
      <c r="C368" s="209" t="str">
        <f>IF('Belegliste Träger'!C368=0,"~",'Belegliste Träger'!C368)</f>
        <v>~</v>
      </c>
      <c r="D368" s="79" t="str">
        <f>IF('Belegliste Träger'!D368=0,"~",'Belegliste Träger'!D368)</f>
        <v>~</v>
      </c>
      <c r="E368" s="127" t="str">
        <f>IF('Belegliste Träger'!E368=0,"~",'Belegliste Träger'!E368)</f>
        <v>~</v>
      </c>
      <c r="F368" s="109" t="str">
        <f>IF('Belegliste Träger'!F368=0,"~",'Belegliste Träger'!F368)</f>
        <v>~</v>
      </c>
      <c r="G368" s="109" t="str">
        <f>IF('Belegliste Träger'!G368=0,"~",'Belegliste Träger'!G368)</f>
        <v>~</v>
      </c>
      <c r="H368" s="79" t="str">
        <f>IF('Belegliste Träger'!H368=0,"~",'Belegliste Träger'!H368)</f>
        <v>~</v>
      </c>
      <c r="I368" s="79" t="str">
        <f>IF('Belegliste Träger'!I368=0,"~",'Belegliste Träger'!I368)</f>
        <v>~</v>
      </c>
      <c r="J368" s="249" t="str">
        <f>IF('Belegliste Träger'!J368="","~",'Belegliste Träger'!J368)</f>
        <v>~</v>
      </c>
      <c r="K368" s="249" t="str">
        <f>IF('Belegliste Träger'!K368="","~",'Belegliste Träger'!K368)</f>
        <v>~</v>
      </c>
      <c r="L368" s="128" t="str">
        <f>IF('Belegliste Träger'!L368=0,"~",'Belegliste Träger'!L368)</f>
        <v>~</v>
      </c>
      <c r="M368" s="79" t="str">
        <f>IF('Belegliste Träger'!M368=0,"~",'Belegliste Träger'!M368)</f>
        <v>~</v>
      </c>
      <c r="N368" s="79" t="str">
        <f>IF('Belegliste Träger'!N368=0,"~",'Belegliste Träger'!N368)</f>
        <v>~</v>
      </c>
      <c r="O368" s="79" t="str">
        <f>IF('Belegliste Träger'!O368=0,"~",'Belegliste Träger'!O368)</f>
        <v>~</v>
      </c>
      <c r="P368" s="247"/>
      <c r="Q368" s="244"/>
      <c r="R368" s="108"/>
      <c r="S368" s="287"/>
      <c r="T368" s="248" t="e">
        <f t="shared" si="6"/>
        <v>#VALUE!</v>
      </c>
      <c r="U368" s="246"/>
      <c r="V368" s="244"/>
      <c r="W368" s="244"/>
      <c r="X368" s="108"/>
      <c r="Y368" s="108"/>
      <c r="Z368" s="244"/>
    </row>
    <row r="369" spans="1:26" ht="30" hidden="1" customHeight="1" x14ac:dyDescent="0.25">
      <c r="A369" s="79" t="str">
        <f>'Belegliste Träger'!A369</f>
        <v/>
      </c>
      <c r="B369" s="210" t="str">
        <f>IF('Belegliste Träger'!B369=0,"-",'Belegliste Träger'!B369)</f>
        <v/>
      </c>
      <c r="C369" s="209" t="str">
        <f>IF('Belegliste Träger'!C369=0,"~",'Belegliste Träger'!C369)</f>
        <v>~</v>
      </c>
      <c r="D369" s="79" t="str">
        <f>IF('Belegliste Träger'!D369=0,"~",'Belegliste Träger'!D369)</f>
        <v>~</v>
      </c>
      <c r="E369" s="127" t="str">
        <f>IF('Belegliste Träger'!E369=0,"~",'Belegliste Träger'!E369)</f>
        <v>~</v>
      </c>
      <c r="F369" s="109" t="str">
        <f>IF('Belegliste Träger'!F369=0,"~",'Belegliste Träger'!F369)</f>
        <v>~</v>
      </c>
      <c r="G369" s="109" t="str">
        <f>IF('Belegliste Träger'!G369=0,"~",'Belegliste Träger'!G369)</f>
        <v>~</v>
      </c>
      <c r="H369" s="79" t="str">
        <f>IF('Belegliste Träger'!H369=0,"~",'Belegliste Träger'!H369)</f>
        <v>~</v>
      </c>
      <c r="I369" s="79" t="str">
        <f>IF('Belegliste Träger'!I369=0,"~",'Belegliste Träger'!I369)</f>
        <v>~</v>
      </c>
      <c r="J369" s="249" t="str">
        <f>IF('Belegliste Träger'!J369="","~",'Belegliste Träger'!J369)</f>
        <v>~</v>
      </c>
      <c r="K369" s="249" t="str">
        <f>IF('Belegliste Träger'!K369="","~",'Belegliste Träger'!K369)</f>
        <v>~</v>
      </c>
      <c r="L369" s="128" t="str">
        <f>IF('Belegliste Träger'!L369=0,"~",'Belegliste Träger'!L369)</f>
        <v>~</v>
      </c>
      <c r="M369" s="79" t="str">
        <f>IF('Belegliste Träger'!M369=0,"~",'Belegliste Träger'!M369)</f>
        <v>~</v>
      </c>
      <c r="N369" s="79" t="str">
        <f>IF('Belegliste Träger'!N369=0,"~",'Belegliste Träger'!N369)</f>
        <v>~</v>
      </c>
      <c r="O369" s="79" t="str">
        <f>IF('Belegliste Träger'!O369=0,"~",'Belegliste Träger'!O369)</f>
        <v>~</v>
      </c>
      <c r="P369" s="247"/>
      <c r="Q369" s="244"/>
      <c r="R369" s="108"/>
      <c r="S369" s="287"/>
      <c r="T369" s="248" t="e">
        <f t="shared" si="6"/>
        <v>#VALUE!</v>
      </c>
      <c r="U369" s="246"/>
      <c r="V369" s="244"/>
      <c r="W369" s="244"/>
      <c r="X369" s="108"/>
      <c r="Y369" s="108"/>
      <c r="Z369" s="244"/>
    </row>
    <row r="370" spans="1:26" ht="30" hidden="1" customHeight="1" x14ac:dyDescent="0.25">
      <c r="A370" s="79" t="str">
        <f>'Belegliste Träger'!A370</f>
        <v/>
      </c>
      <c r="B370" s="210" t="str">
        <f>IF('Belegliste Träger'!B370=0,"-",'Belegliste Träger'!B370)</f>
        <v/>
      </c>
      <c r="C370" s="209" t="str">
        <f>IF('Belegliste Träger'!C370=0,"~",'Belegliste Träger'!C370)</f>
        <v>~</v>
      </c>
      <c r="D370" s="79" t="str">
        <f>IF('Belegliste Träger'!D370=0,"~",'Belegliste Träger'!D370)</f>
        <v>~</v>
      </c>
      <c r="E370" s="127" t="str">
        <f>IF('Belegliste Träger'!E370=0,"~",'Belegliste Träger'!E370)</f>
        <v>~</v>
      </c>
      <c r="F370" s="109" t="str">
        <f>IF('Belegliste Träger'!F370=0,"~",'Belegliste Träger'!F370)</f>
        <v>~</v>
      </c>
      <c r="G370" s="109" t="str">
        <f>IF('Belegliste Träger'!G370=0,"~",'Belegliste Träger'!G370)</f>
        <v>~</v>
      </c>
      <c r="H370" s="79" t="str">
        <f>IF('Belegliste Träger'!H370=0,"~",'Belegliste Träger'!H370)</f>
        <v>~</v>
      </c>
      <c r="I370" s="79" t="str">
        <f>IF('Belegliste Träger'!I370=0,"~",'Belegliste Träger'!I370)</f>
        <v>~</v>
      </c>
      <c r="J370" s="249" t="str">
        <f>IF('Belegliste Träger'!J370="","~",'Belegliste Träger'!J370)</f>
        <v>~</v>
      </c>
      <c r="K370" s="249" t="str">
        <f>IF('Belegliste Träger'!K370="","~",'Belegliste Träger'!K370)</f>
        <v>~</v>
      </c>
      <c r="L370" s="128" t="str">
        <f>IF('Belegliste Träger'!L370=0,"~",'Belegliste Träger'!L370)</f>
        <v>~</v>
      </c>
      <c r="M370" s="79" t="str">
        <f>IF('Belegliste Träger'!M370=0,"~",'Belegliste Träger'!M370)</f>
        <v>~</v>
      </c>
      <c r="N370" s="79" t="str">
        <f>IF('Belegliste Träger'!N370=0,"~",'Belegliste Träger'!N370)</f>
        <v>~</v>
      </c>
      <c r="O370" s="79" t="str">
        <f>IF('Belegliste Träger'!O370=0,"~",'Belegliste Träger'!O370)</f>
        <v>~</v>
      </c>
      <c r="P370" s="247"/>
      <c r="Q370" s="244"/>
      <c r="R370" s="108"/>
      <c r="S370" s="287"/>
      <c r="T370" s="248" t="e">
        <f t="shared" si="6"/>
        <v>#VALUE!</v>
      </c>
      <c r="U370" s="246"/>
      <c r="V370" s="244"/>
      <c r="W370" s="244"/>
      <c r="X370" s="108"/>
      <c r="Y370" s="108"/>
      <c r="Z370" s="244"/>
    </row>
    <row r="371" spans="1:26" ht="30" hidden="1" customHeight="1" x14ac:dyDescent="0.25">
      <c r="A371" s="79" t="str">
        <f>'Belegliste Träger'!A371</f>
        <v/>
      </c>
      <c r="B371" s="210" t="str">
        <f>IF('Belegliste Träger'!B371=0,"-",'Belegliste Träger'!B371)</f>
        <v/>
      </c>
      <c r="C371" s="209" t="str">
        <f>IF('Belegliste Träger'!C371=0,"~",'Belegliste Träger'!C371)</f>
        <v>~</v>
      </c>
      <c r="D371" s="79" t="str">
        <f>IF('Belegliste Träger'!D371=0,"~",'Belegliste Träger'!D371)</f>
        <v>~</v>
      </c>
      <c r="E371" s="127" t="str">
        <f>IF('Belegliste Träger'!E371=0,"~",'Belegliste Träger'!E371)</f>
        <v>~</v>
      </c>
      <c r="F371" s="109" t="str">
        <f>IF('Belegliste Träger'!F371=0,"~",'Belegliste Träger'!F371)</f>
        <v>~</v>
      </c>
      <c r="G371" s="109" t="str">
        <f>IF('Belegliste Träger'!G371=0,"~",'Belegliste Träger'!G371)</f>
        <v>~</v>
      </c>
      <c r="H371" s="79" t="str">
        <f>IF('Belegliste Träger'!H371=0,"~",'Belegliste Träger'!H371)</f>
        <v>~</v>
      </c>
      <c r="I371" s="79" t="str">
        <f>IF('Belegliste Träger'!I371=0,"~",'Belegliste Träger'!I371)</f>
        <v>~</v>
      </c>
      <c r="J371" s="249" t="str">
        <f>IF('Belegliste Träger'!J371="","~",'Belegliste Träger'!J371)</f>
        <v>~</v>
      </c>
      <c r="K371" s="249" t="str">
        <f>IF('Belegliste Träger'!K371="","~",'Belegliste Träger'!K371)</f>
        <v>~</v>
      </c>
      <c r="L371" s="128" t="str">
        <f>IF('Belegliste Träger'!L371=0,"~",'Belegliste Träger'!L371)</f>
        <v>~</v>
      </c>
      <c r="M371" s="79" t="str">
        <f>IF('Belegliste Träger'!M371=0,"~",'Belegliste Träger'!M371)</f>
        <v>~</v>
      </c>
      <c r="N371" s="79" t="str">
        <f>IF('Belegliste Träger'!N371=0,"~",'Belegliste Träger'!N371)</f>
        <v>~</v>
      </c>
      <c r="O371" s="79" t="str">
        <f>IF('Belegliste Träger'!O371=0,"~",'Belegliste Träger'!O371)</f>
        <v>~</v>
      </c>
      <c r="P371" s="247"/>
      <c r="Q371" s="244"/>
      <c r="R371" s="108"/>
      <c r="S371" s="287"/>
      <c r="T371" s="248" t="e">
        <f t="shared" si="6"/>
        <v>#VALUE!</v>
      </c>
      <c r="U371" s="246"/>
      <c r="V371" s="244"/>
      <c r="W371" s="244"/>
      <c r="X371" s="108"/>
      <c r="Y371" s="108"/>
      <c r="Z371" s="244"/>
    </row>
    <row r="372" spans="1:26" ht="30" hidden="1" customHeight="1" x14ac:dyDescent="0.25">
      <c r="A372" s="79" t="str">
        <f>'Belegliste Träger'!A372</f>
        <v/>
      </c>
      <c r="B372" s="210" t="str">
        <f>IF('Belegliste Träger'!B372=0,"-",'Belegliste Träger'!B372)</f>
        <v/>
      </c>
      <c r="C372" s="209" t="str">
        <f>IF('Belegliste Träger'!C372=0,"~",'Belegliste Träger'!C372)</f>
        <v>~</v>
      </c>
      <c r="D372" s="79" t="str">
        <f>IF('Belegliste Träger'!D372=0,"~",'Belegliste Träger'!D372)</f>
        <v>~</v>
      </c>
      <c r="E372" s="127" t="str">
        <f>IF('Belegliste Träger'!E372=0,"~",'Belegliste Träger'!E372)</f>
        <v>~</v>
      </c>
      <c r="F372" s="109" t="str">
        <f>IF('Belegliste Träger'!F372=0,"~",'Belegliste Träger'!F372)</f>
        <v>~</v>
      </c>
      <c r="G372" s="109" t="str">
        <f>IF('Belegliste Träger'!G372=0,"~",'Belegliste Träger'!G372)</f>
        <v>~</v>
      </c>
      <c r="H372" s="79" t="str">
        <f>IF('Belegliste Träger'!H372=0,"~",'Belegliste Träger'!H372)</f>
        <v>~</v>
      </c>
      <c r="I372" s="79" t="str">
        <f>IF('Belegliste Träger'!I372=0,"~",'Belegliste Träger'!I372)</f>
        <v>~</v>
      </c>
      <c r="J372" s="249" t="str">
        <f>IF('Belegliste Träger'!J372="","~",'Belegliste Träger'!J372)</f>
        <v>~</v>
      </c>
      <c r="K372" s="249" t="str">
        <f>IF('Belegliste Träger'!K372="","~",'Belegliste Träger'!K372)</f>
        <v>~</v>
      </c>
      <c r="L372" s="128" t="str">
        <f>IF('Belegliste Träger'!L372=0,"~",'Belegliste Träger'!L372)</f>
        <v>~</v>
      </c>
      <c r="M372" s="79" t="str">
        <f>IF('Belegliste Träger'!M372=0,"~",'Belegliste Träger'!M372)</f>
        <v>~</v>
      </c>
      <c r="N372" s="79" t="str">
        <f>IF('Belegliste Träger'!N372=0,"~",'Belegliste Träger'!N372)</f>
        <v>~</v>
      </c>
      <c r="O372" s="79" t="str">
        <f>IF('Belegliste Träger'!O372=0,"~",'Belegliste Träger'!O372)</f>
        <v>~</v>
      </c>
      <c r="P372" s="247"/>
      <c r="Q372" s="244"/>
      <c r="R372" s="108"/>
      <c r="S372" s="287"/>
      <c r="T372" s="248" t="e">
        <f t="shared" si="6"/>
        <v>#VALUE!</v>
      </c>
      <c r="U372" s="246"/>
      <c r="V372" s="244"/>
      <c r="W372" s="244"/>
      <c r="X372" s="108"/>
      <c r="Y372" s="108"/>
      <c r="Z372" s="244"/>
    </row>
    <row r="373" spans="1:26" ht="30" hidden="1" customHeight="1" x14ac:dyDescent="0.25">
      <c r="A373" s="79" t="str">
        <f>'Belegliste Träger'!A373</f>
        <v/>
      </c>
      <c r="B373" s="210" t="str">
        <f>IF('Belegliste Träger'!B373=0,"-",'Belegliste Träger'!B373)</f>
        <v/>
      </c>
      <c r="C373" s="209" t="str">
        <f>IF('Belegliste Träger'!C373=0,"~",'Belegliste Träger'!C373)</f>
        <v>~</v>
      </c>
      <c r="D373" s="79" t="str">
        <f>IF('Belegliste Träger'!D373=0,"~",'Belegliste Träger'!D373)</f>
        <v>~</v>
      </c>
      <c r="E373" s="127" t="str">
        <f>IF('Belegliste Träger'!E373=0,"~",'Belegliste Träger'!E373)</f>
        <v>~</v>
      </c>
      <c r="F373" s="109" t="str">
        <f>IF('Belegliste Träger'!F373=0,"~",'Belegliste Träger'!F373)</f>
        <v>~</v>
      </c>
      <c r="G373" s="109" t="str">
        <f>IF('Belegliste Träger'!G373=0,"~",'Belegliste Träger'!G373)</f>
        <v>~</v>
      </c>
      <c r="H373" s="79" t="str">
        <f>IF('Belegliste Träger'!H373=0,"~",'Belegliste Träger'!H373)</f>
        <v>~</v>
      </c>
      <c r="I373" s="79" t="str">
        <f>IF('Belegliste Träger'!I373=0,"~",'Belegliste Träger'!I373)</f>
        <v>~</v>
      </c>
      <c r="J373" s="249" t="str">
        <f>IF('Belegliste Träger'!J373="","~",'Belegliste Träger'!J373)</f>
        <v>~</v>
      </c>
      <c r="K373" s="249" t="str">
        <f>IF('Belegliste Träger'!K373="","~",'Belegliste Träger'!K373)</f>
        <v>~</v>
      </c>
      <c r="L373" s="128" t="str">
        <f>IF('Belegliste Träger'!L373=0,"~",'Belegliste Träger'!L373)</f>
        <v>~</v>
      </c>
      <c r="M373" s="79" t="str">
        <f>IF('Belegliste Träger'!M373=0,"~",'Belegliste Träger'!M373)</f>
        <v>~</v>
      </c>
      <c r="N373" s="79" t="str">
        <f>IF('Belegliste Träger'!N373=0,"~",'Belegliste Träger'!N373)</f>
        <v>~</v>
      </c>
      <c r="O373" s="79" t="str">
        <f>IF('Belegliste Träger'!O373=0,"~",'Belegliste Träger'!O373)</f>
        <v>~</v>
      </c>
      <c r="P373" s="247"/>
      <c r="Q373" s="244"/>
      <c r="R373" s="108"/>
      <c r="S373" s="287"/>
      <c r="T373" s="248" t="e">
        <f t="shared" si="6"/>
        <v>#VALUE!</v>
      </c>
      <c r="U373" s="246"/>
      <c r="V373" s="244"/>
      <c r="W373" s="244"/>
      <c r="X373" s="108"/>
      <c r="Y373" s="108"/>
      <c r="Z373" s="244"/>
    </row>
    <row r="374" spans="1:26" ht="30" hidden="1" customHeight="1" x14ac:dyDescent="0.25">
      <c r="A374" s="79" t="str">
        <f>'Belegliste Träger'!A374</f>
        <v/>
      </c>
      <c r="B374" s="210" t="str">
        <f>IF('Belegliste Träger'!B374=0,"-",'Belegliste Träger'!B374)</f>
        <v/>
      </c>
      <c r="C374" s="209" t="str">
        <f>IF('Belegliste Träger'!C374=0,"~",'Belegliste Träger'!C374)</f>
        <v>~</v>
      </c>
      <c r="D374" s="79" t="str">
        <f>IF('Belegliste Träger'!D374=0,"~",'Belegliste Träger'!D374)</f>
        <v>~</v>
      </c>
      <c r="E374" s="127" t="str">
        <f>IF('Belegliste Träger'!E374=0,"~",'Belegliste Träger'!E374)</f>
        <v>~</v>
      </c>
      <c r="F374" s="109" t="str">
        <f>IF('Belegliste Träger'!F374=0,"~",'Belegliste Träger'!F374)</f>
        <v>~</v>
      </c>
      <c r="G374" s="109" t="str">
        <f>IF('Belegliste Träger'!G374=0,"~",'Belegliste Träger'!G374)</f>
        <v>~</v>
      </c>
      <c r="H374" s="79" t="str">
        <f>IF('Belegliste Träger'!H374=0,"~",'Belegliste Träger'!H374)</f>
        <v>~</v>
      </c>
      <c r="I374" s="79" t="str">
        <f>IF('Belegliste Träger'!I374=0,"~",'Belegliste Träger'!I374)</f>
        <v>~</v>
      </c>
      <c r="J374" s="249" t="str">
        <f>IF('Belegliste Träger'!J374="","~",'Belegliste Träger'!J374)</f>
        <v>~</v>
      </c>
      <c r="K374" s="249" t="str">
        <f>IF('Belegliste Träger'!K374="","~",'Belegliste Träger'!K374)</f>
        <v>~</v>
      </c>
      <c r="L374" s="128" t="str">
        <f>IF('Belegliste Träger'!L374=0,"~",'Belegliste Träger'!L374)</f>
        <v>~</v>
      </c>
      <c r="M374" s="79" t="str">
        <f>IF('Belegliste Träger'!M374=0,"~",'Belegliste Träger'!M374)</f>
        <v>~</v>
      </c>
      <c r="N374" s="79" t="str">
        <f>IF('Belegliste Träger'!N374=0,"~",'Belegliste Träger'!N374)</f>
        <v>~</v>
      </c>
      <c r="O374" s="79" t="str">
        <f>IF('Belegliste Träger'!O374=0,"~",'Belegliste Träger'!O374)</f>
        <v>~</v>
      </c>
      <c r="P374" s="247"/>
      <c r="Q374" s="244"/>
      <c r="R374" s="108"/>
      <c r="S374" s="287"/>
      <c r="T374" s="248" t="e">
        <f t="shared" si="6"/>
        <v>#VALUE!</v>
      </c>
      <c r="U374" s="246"/>
      <c r="V374" s="244"/>
      <c r="W374" s="244"/>
      <c r="X374" s="108"/>
      <c r="Y374" s="108"/>
      <c r="Z374" s="244"/>
    </row>
    <row r="375" spans="1:26" ht="30" hidden="1" customHeight="1" x14ac:dyDescent="0.25">
      <c r="A375" s="79" t="str">
        <f>'Belegliste Träger'!A375</f>
        <v/>
      </c>
      <c r="B375" s="210" t="str">
        <f>IF('Belegliste Träger'!B375=0,"-",'Belegliste Träger'!B375)</f>
        <v/>
      </c>
      <c r="C375" s="209" t="str">
        <f>IF('Belegliste Träger'!C375=0,"~",'Belegliste Träger'!C375)</f>
        <v>~</v>
      </c>
      <c r="D375" s="79" t="str">
        <f>IF('Belegliste Träger'!D375=0,"~",'Belegliste Träger'!D375)</f>
        <v>~</v>
      </c>
      <c r="E375" s="127" t="str">
        <f>IF('Belegliste Träger'!E375=0,"~",'Belegliste Träger'!E375)</f>
        <v>~</v>
      </c>
      <c r="F375" s="109" t="str">
        <f>IF('Belegliste Träger'!F375=0,"~",'Belegliste Träger'!F375)</f>
        <v>~</v>
      </c>
      <c r="G375" s="109" t="str">
        <f>IF('Belegliste Träger'!G375=0,"~",'Belegliste Träger'!G375)</f>
        <v>~</v>
      </c>
      <c r="H375" s="79" t="str">
        <f>IF('Belegliste Träger'!H375=0,"~",'Belegliste Träger'!H375)</f>
        <v>~</v>
      </c>
      <c r="I375" s="79" t="str">
        <f>IF('Belegliste Träger'!I375=0,"~",'Belegliste Träger'!I375)</f>
        <v>~</v>
      </c>
      <c r="J375" s="249" t="str">
        <f>IF('Belegliste Träger'!J375="","~",'Belegliste Träger'!J375)</f>
        <v>~</v>
      </c>
      <c r="K375" s="249" t="str">
        <f>IF('Belegliste Träger'!K375="","~",'Belegliste Träger'!K375)</f>
        <v>~</v>
      </c>
      <c r="L375" s="128" t="str">
        <f>IF('Belegliste Träger'!L375=0,"~",'Belegliste Träger'!L375)</f>
        <v>~</v>
      </c>
      <c r="M375" s="79" t="str">
        <f>IF('Belegliste Träger'!M375=0,"~",'Belegliste Träger'!M375)</f>
        <v>~</v>
      </c>
      <c r="N375" s="79" t="str">
        <f>IF('Belegliste Träger'!N375=0,"~",'Belegliste Träger'!N375)</f>
        <v>~</v>
      </c>
      <c r="O375" s="79" t="str">
        <f>IF('Belegliste Träger'!O375=0,"~",'Belegliste Träger'!O375)</f>
        <v>~</v>
      </c>
      <c r="P375" s="247"/>
      <c r="Q375" s="244"/>
      <c r="R375" s="108"/>
      <c r="S375" s="287"/>
      <c r="T375" s="248" t="e">
        <f t="shared" si="6"/>
        <v>#VALUE!</v>
      </c>
      <c r="U375" s="246"/>
      <c r="V375" s="244"/>
      <c r="W375" s="244"/>
      <c r="X375" s="108"/>
      <c r="Y375" s="108"/>
      <c r="Z375" s="244"/>
    </row>
    <row r="376" spans="1:26" ht="30" hidden="1" customHeight="1" x14ac:dyDescent="0.25">
      <c r="A376" s="79" t="str">
        <f>'Belegliste Träger'!A376</f>
        <v/>
      </c>
      <c r="B376" s="210" t="str">
        <f>IF('Belegliste Träger'!B376=0,"-",'Belegliste Träger'!B376)</f>
        <v/>
      </c>
      <c r="C376" s="209" t="str">
        <f>IF('Belegliste Träger'!C376=0,"~",'Belegliste Träger'!C376)</f>
        <v>~</v>
      </c>
      <c r="D376" s="79" t="str">
        <f>IF('Belegliste Träger'!D376=0,"~",'Belegliste Träger'!D376)</f>
        <v>~</v>
      </c>
      <c r="E376" s="127" t="str">
        <f>IF('Belegliste Träger'!E376=0,"~",'Belegliste Träger'!E376)</f>
        <v>~</v>
      </c>
      <c r="F376" s="109" t="str">
        <f>IF('Belegliste Träger'!F376=0,"~",'Belegliste Träger'!F376)</f>
        <v>~</v>
      </c>
      <c r="G376" s="109" t="str">
        <f>IF('Belegliste Träger'!G376=0,"~",'Belegliste Träger'!G376)</f>
        <v>~</v>
      </c>
      <c r="H376" s="79" t="str">
        <f>IF('Belegliste Träger'!H376=0,"~",'Belegliste Träger'!H376)</f>
        <v>~</v>
      </c>
      <c r="I376" s="79" t="str">
        <f>IF('Belegliste Träger'!I376=0,"~",'Belegliste Träger'!I376)</f>
        <v>~</v>
      </c>
      <c r="J376" s="249" t="str">
        <f>IF('Belegliste Träger'!J376="","~",'Belegliste Träger'!J376)</f>
        <v>~</v>
      </c>
      <c r="K376" s="249" t="str">
        <f>IF('Belegliste Träger'!K376="","~",'Belegliste Träger'!K376)</f>
        <v>~</v>
      </c>
      <c r="L376" s="128" t="str">
        <f>IF('Belegliste Träger'!L376=0,"~",'Belegliste Träger'!L376)</f>
        <v>~</v>
      </c>
      <c r="M376" s="79" t="str">
        <f>IF('Belegliste Träger'!M376=0,"~",'Belegliste Träger'!M376)</f>
        <v>~</v>
      </c>
      <c r="N376" s="79" t="str">
        <f>IF('Belegliste Träger'!N376=0,"~",'Belegliste Träger'!N376)</f>
        <v>~</v>
      </c>
      <c r="O376" s="79" t="str">
        <f>IF('Belegliste Träger'!O376=0,"~",'Belegliste Träger'!O376)</f>
        <v>~</v>
      </c>
      <c r="P376" s="247"/>
      <c r="Q376" s="244"/>
      <c r="R376" s="108"/>
      <c r="S376" s="287"/>
      <c r="T376" s="248" t="e">
        <f t="shared" si="6"/>
        <v>#VALUE!</v>
      </c>
      <c r="U376" s="246"/>
      <c r="V376" s="244"/>
      <c r="W376" s="244"/>
      <c r="X376" s="108"/>
      <c r="Y376" s="108"/>
      <c r="Z376" s="244"/>
    </row>
    <row r="377" spans="1:26" ht="30" hidden="1" customHeight="1" x14ac:dyDescent="0.25">
      <c r="A377" s="79" t="str">
        <f>'Belegliste Träger'!A377</f>
        <v/>
      </c>
      <c r="B377" s="210" t="str">
        <f>IF('Belegliste Träger'!B377=0,"-",'Belegliste Träger'!B377)</f>
        <v/>
      </c>
      <c r="C377" s="209" t="str">
        <f>IF('Belegliste Träger'!C377=0,"~",'Belegliste Träger'!C377)</f>
        <v>~</v>
      </c>
      <c r="D377" s="79" t="str">
        <f>IF('Belegliste Träger'!D377=0,"~",'Belegliste Träger'!D377)</f>
        <v>~</v>
      </c>
      <c r="E377" s="127" t="str">
        <f>IF('Belegliste Träger'!E377=0,"~",'Belegliste Träger'!E377)</f>
        <v>~</v>
      </c>
      <c r="F377" s="109" t="str">
        <f>IF('Belegliste Träger'!F377=0,"~",'Belegliste Träger'!F377)</f>
        <v>~</v>
      </c>
      <c r="G377" s="109" t="str">
        <f>IF('Belegliste Träger'!G377=0,"~",'Belegliste Träger'!G377)</f>
        <v>~</v>
      </c>
      <c r="H377" s="79" t="str">
        <f>IF('Belegliste Träger'!H377=0,"~",'Belegliste Träger'!H377)</f>
        <v>~</v>
      </c>
      <c r="I377" s="79" t="str">
        <f>IF('Belegliste Träger'!I377=0,"~",'Belegliste Träger'!I377)</f>
        <v>~</v>
      </c>
      <c r="J377" s="249" t="str">
        <f>IF('Belegliste Träger'!J377="","~",'Belegliste Träger'!J377)</f>
        <v>~</v>
      </c>
      <c r="K377" s="249" t="str">
        <f>IF('Belegliste Träger'!K377="","~",'Belegliste Träger'!K377)</f>
        <v>~</v>
      </c>
      <c r="L377" s="128" t="str">
        <f>IF('Belegliste Träger'!L377=0,"~",'Belegliste Träger'!L377)</f>
        <v>~</v>
      </c>
      <c r="M377" s="79" t="str">
        <f>IF('Belegliste Träger'!M377=0,"~",'Belegliste Träger'!M377)</f>
        <v>~</v>
      </c>
      <c r="N377" s="79" t="str">
        <f>IF('Belegliste Träger'!N377=0,"~",'Belegliste Träger'!N377)</f>
        <v>~</v>
      </c>
      <c r="O377" s="79" t="str">
        <f>IF('Belegliste Träger'!O377=0,"~",'Belegliste Träger'!O377)</f>
        <v>~</v>
      </c>
      <c r="P377" s="247"/>
      <c r="Q377" s="244"/>
      <c r="R377" s="108"/>
      <c r="S377" s="287"/>
      <c r="T377" s="248" t="e">
        <f t="shared" si="6"/>
        <v>#VALUE!</v>
      </c>
      <c r="U377" s="246"/>
      <c r="V377" s="244"/>
      <c r="W377" s="244"/>
      <c r="X377" s="108"/>
      <c r="Y377" s="108"/>
      <c r="Z377" s="244"/>
    </row>
    <row r="378" spans="1:26" ht="30" hidden="1" customHeight="1" x14ac:dyDescent="0.25">
      <c r="A378" s="79" t="str">
        <f>'Belegliste Träger'!A378</f>
        <v/>
      </c>
      <c r="B378" s="210" t="str">
        <f>IF('Belegliste Träger'!B378=0,"-",'Belegliste Träger'!B378)</f>
        <v/>
      </c>
      <c r="C378" s="209" t="str">
        <f>IF('Belegliste Träger'!C378=0,"~",'Belegliste Träger'!C378)</f>
        <v>~</v>
      </c>
      <c r="D378" s="79" t="str">
        <f>IF('Belegliste Träger'!D378=0,"~",'Belegliste Träger'!D378)</f>
        <v>~</v>
      </c>
      <c r="E378" s="127" t="str">
        <f>IF('Belegliste Träger'!E378=0,"~",'Belegliste Träger'!E378)</f>
        <v>~</v>
      </c>
      <c r="F378" s="109" t="str">
        <f>IF('Belegliste Träger'!F378=0,"~",'Belegliste Träger'!F378)</f>
        <v>~</v>
      </c>
      <c r="G378" s="109" t="str">
        <f>IF('Belegliste Träger'!G378=0,"~",'Belegliste Träger'!G378)</f>
        <v>~</v>
      </c>
      <c r="H378" s="79" t="str">
        <f>IF('Belegliste Träger'!H378=0,"~",'Belegliste Träger'!H378)</f>
        <v>~</v>
      </c>
      <c r="I378" s="79" t="str">
        <f>IF('Belegliste Träger'!I378=0,"~",'Belegliste Träger'!I378)</f>
        <v>~</v>
      </c>
      <c r="J378" s="249" t="str">
        <f>IF('Belegliste Träger'!J378="","~",'Belegliste Träger'!J378)</f>
        <v>~</v>
      </c>
      <c r="K378" s="249" t="str">
        <f>IF('Belegliste Träger'!K378="","~",'Belegliste Träger'!K378)</f>
        <v>~</v>
      </c>
      <c r="L378" s="128" t="str">
        <f>IF('Belegliste Träger'!L378=0,"~",'Belegliste Träger'!L378)</f>
        <v>~</v>
      </c>
      <c r="M378" s="79" t="str">
        <f>IF('Belegliste Träger'!M378=0,"~",'Belegliste Träger'!M378)</f>
        <v>~</v>
      </c>
      <c r="N378" s="79" t="str">
        <f>IF('Belegliste Träger'!N378=0,"~",'Belegliste Träger'!N378)</f>
        <v>~</v>
      </c>
      <c r="O378" s="79" t="str">
        <f>IF('Belegliste Träger'!O378=0,"~",'Belegliste Träger'!O378)</f>
        <v>~</v>
      </c>
      <c r="P378" s="247"/>
      <c r="Q378" s="244"/>
      <c r="R378" s="108"/>
      <c r="S378" s="287"/>
      <c r="T378" s="248" t="e">
        <f t="shared" si="6"/>
        <v>#VALUE!</v>
      </c>
      <c r="U378" s="246"/>
      <c r="V378" s="244"/>
      <c r="W378" s="244"/>
      <c r="X378" s="108"/>
      <c r="Y378" s="108"/>
      <c r="Z378" s="244"/>
    </row>
    <row r="379" spans="1:26" ht="30" hidden="1" customHeight="1" x14ac:dyDescent="0.25">
      <c r="A379" s="79" t="str">
        <f>'Belegliste Träger'!A379</f>
        <v/>
      </c>
      <c r="B379" s="210" t="str">
        <f>IF('Belegliste Träger'!B379=0,"-",'Belegliste Träger'!B379)</f>
        <v/>
      </c>
      <c r="C379" s="209" t="str">
        <f>IF('Belegliste Träger'!C379=0,"~",'Belegliste Träger'!C379)</f>
        <v>~</v>
      </c>
      <c r="D379" s="79" t="str">
        <f>IF('Belegliste Träger'!D379=0,"~",'Belegliste Träger'!D379)</f>
        <v>~</v>
      </c>
      <c r="E379" s="127" t="str">
        <f>IF('Belegliste Träger'!E379=0,"~",'Belegliste Träger'!E379)</f>
        <v>~</v>
      </c>
      <c r="F379" s="109" t="str">
        <f>IF('Belegliste Träger'!F379=0,"~",'Belegliste Träger'!F379)</f>
        <v>~</v>
      </c>
      <c r="G379" s="109" t="str">
        <f>IF('Belegliste Träger'!G379=0,"~",'Belegliste Träger'!G379)</f>
        <v>~</v>
      </c>
      <c r="H379" s="79" t="str">
        <f>IF('Belegliste Träger'!H379=0,"~",'Belegliste Träger'!H379)</f>
        <v>~</v>
      </c>
      <c r="I379" s="79" t="str">
        <f>IF('Belegliste Träger'!I379=0,"~",'Belegliste Träger'!I379)</f>
        <v>~</v>
      </c>
      <c r="J379" s="249" t="str">
        <f>IF('Belegliste Träger'!J379="","~",'Belegliste Träger'!J379)</f>
        <v>~</v>
      </c>
      <c r="K379" s="249" t="str">
        <f>IF('Belegliste Träger'!K379="","~",'Belegliste Träger'!K379)</f>
        <v>~</v>
      </c>
      <c r="L379" s="128" t="str">
        <f>IF('Belegliste Träger'!L379=0,"~",'Belegliste Träger'!L379)</f>
        <v>~</v>
      </c>
      <c r="M379" s="79" t="str">
        <f>IF('Belegliste Träger'!M379=0,"~",'Belegliste Träger'!M379)</f>
        <v>~</v>
      </c>
      <c r="N379" s="79" t="str">
        <f>IF('Belegliste Träger'!N379=0,"~",'Belegliste Träger'!N379)</f>
        <v>~</v>
      </c>
      <c r="O379" s="79" t="str">
        <f>IF('Belegliste Träger'!O379=0,"~",'Belegliste Träger'!O379)</f>
        <v>~</v>
      </c>
      <c r="P379" s="247"/>
      <c r="Q379" s="244"/>
      <c r="R379" s="108"/>
      <c r="S379" s="287"/>
      <c r="T379" s="248" t="e">
        <f t="shared" si="6"/>
        <v>#VALUE!</v>
      </c>
      <c r="U379" s="246"/>
      <c r="V379" s="244"/>
      <c r="W379" s="244"/>
      <c r="X379" s="108"/>
      <c r="Y379" s="108"/>
      <c r="Z379" s="244"/>
    </row>
    <row r="380" spans="1:26" ht="30" hidden="1" customHeight="1" x14ac:dyDescent="0.25">
      <c r="A380" s="79" t="str">
        <f>'Belegliste Träger'!A380</f>
        <v/>
      </c>
      <c r="B380" s="210" t="str">
        <f>IF('Belegliste Träger'!B380=0,"-",'Belegliste Träger'!B380)</f>
        <v/>
      </c>
      <c r="C380" s="209" t="str">
        <f>IF('Belegliste Träger'!C380=0,"~",'Belegliste Träger'!C380)</f>
        <v>~</v>
      </c>
      <c r="D380" s="79" t="str">
        <f>IF('Belegliste Träger'!D380=0,"~",'Belegliste Träger'!D380)</f>
        <v>~</v>
      </c>
      <c r="E380" s="127" t="str">
        <f>IF('Belegliste Träger'!E380=0,"~",'Belegliste Träger'!E380)</f>
        <v>~</v>
      </c>
      <c r="F380" s="109" t="str">
        <f>IF('Belegliste Träger'!F380=0,"~",'Belegliste Träger'!F380)</f>
        <v>~</v>
      </c>
      <c r="G380" s="109" t="str">
        <f>IF('Belegliste Träger'!G380=0,"~",'Belegliste Träger'!G380)</f>
        <v>~</v>
      </c>
      <c r="H380" s="79" t="str">
        <f>IF('Belegliste Träger'!H380=0,"~",'Belegliste Träger'!H380)</f>
        <v>~</v>
      </c>
      <c r="I380" s="79" t="str">
        <f>IF('Belegliste Träger'!I380=0,"~",'Belegliste Träger'!I380)</f>
        <v>~</v>
      </c>
      <c r="J380" s="249" t="str">
        <f>IF('Belegliste Träger'!J380="","~",'Belegliste Träger'!J380)</f>
        <v>~</v>
      </c>
      <c r="K380" s="249" t="str">
        <f>IF('Belegliste Träger'!K380="","~",'Belegliste Träger'!K380)</f>
        <v>~</v>
      </c>
      <c r="L380" s="128" t="str">
        <f>IF('Belegliste Träger'!L380=0,"~",'Belegliste Träger'!L380)</f>
        <v>~</v>
      </c>
      <c r="M380" s="79" t="str">
        <f>IF('Belegliste Träger'!M380=0,"~",'Belegliste Träger'!M380)</f>
        <v>~</v>
      </c>
      <c r="N380" s="79" t="str">
        <f>IF('Belegliste Träger'!N380=0,"~",'Belegliste Träger'!N380)</f>
        <v>~</v>
      </c>
      <c r="O380" s="79" t="str">
        <f>IF('Belegliste Träger'!O380=0,"~",'Belegliste Träger'!O380)</f>
        <v>~</v>
      </c>
      <c r="P380" s="247"/>
      <c r="Q380" s="244"/>
      <c r="R380" s="108"/>
      <c r="S380" s="287"/>
      <c r="T380" s="248" t="e">
        <f t="shared" si="6"/>
        <v>#VALUE!</v>
      </c>
      <c r="U380" s="246"/>
      <c r="V380" s="244"/>
      <c r="W380" s="244"/>
      <c r="X380" s="108"/>
      <c r="Y380" s="108"/>
      <c r="Z380" s="244"/>
    </row>
    <row r="381" spans="1:26" ht="30" hidden="1" customHeight="1" x14ac:dyDescent="0.25">
      <c r="A381" s="79" t="str">
        <f>'Belegliste Träger'!A381</f>
        <v/>
      </c>
      <c r="B381" s="210" t="str">
        <f>IF('Belegliste Träger'!B381=0,"-",'Belegliste Träger'!B381)</f>
        <v/>
      </c>
      <c r="C381" s="209" t="str">
        <f>IF('Belegliste Träger'!C381=0,"~",'Belegliste Träger'!C381)</f>
        <v>~</v>
      </c>
      <c r="D381" s="79" t="str">
        <f>IF('Belegliste Träger'!D381=0,"~",'Belegliste Träger'!D381)</f>
        <v>~</v>
      </c>
      <c r="E381" s="127" t="str">
        <f>IF('Belegliste Träger'!E381=0,"~",'Belegliste Träger'!E381)</f>
        <v>~</v>
      </c>
      <c r="F381" s="109" t="str">
        <f>IF('Belegliste Träger'!F381=0,"~",'Belegliste Träger'!F381)</f>
        <v>~</v>
      </c>
      <c r="G381" s="109" t="str">
        <f>IF('Belegliste Träger'!G381=0,"~",'Belegliste Träger'!G381)</f>
        <v>~</v>
      </c>
      <c r="H381" s="79" t="str">
        <f>IF('Belegliste Träger'!H381=0,"~",'Belegliste Träger'!H381)</f>
        <v>~</v>
      </c>
      <c r="I381" s="79" t="str">
        <f>IF('Belegliste Träger'!I381=0,"~",'Belegliste Träger'!I381)</f>
        <v>~</v>
      </c>
      <c r="J381" s="249" t="str">
        <f>IF('Belegliste Träger'!J381="","~",'Belegliste Träger'!J381)</f>
        <v>~</v>
      </c>
      <c r="K381" s="249" t="str">
        <f>IF('Belegliste Träger'!K381="","~",'Belegliste Träger'!K381)</f>
        <v>~</v>
      </c>
      <c r="L381" s="128" t="str">
        <f>IF('Belegliste Träger'!L381=0,"~",'Belegliste Träger'!L381)</f>
        <v>~</v>
      </c>
      <c r="M381" s="79" t="str">
        <f>IF('Belegliste Träger'!M381=0,"~",'Belegliste Träger'!M381)</f>
        <v>~</v>
      </c>
      <c r="N381" s="79" t="str">
        <f>IF('Belegliste Träger'!N381=0,"~",'Belegliste Träger'!N381)</f>
        <v>~</v>
      </c>
      <c r="O381" s="79" t="str">
        <f>IF('Belegliste Träger'!O381=0,"~",'Belegliste Träger'!O381)</f>
        <v>~</v>
      </c>
      <c r="P381" s="247"/>
      <c r="Q381" s="244"/>
      <c r="R381" s="108"/>
      <c r="S381" s="287"/>
      <c r="T381" s="248" t="e">
        <f t="shared" si="6"/>
        <v>#VALUE!</v>
      </c>
      <c r="U381" s="246"/>
      <c r="V381" s="244"/>
      <c r="W381" s="244"/>
      <c r="X381" s="108"/>
      <c r="Y381" s="108"/>
      <c r="Z381" s="244"/>
    </row>
    <row r="382" spans="1:26" ht="30" hidden="1" customHeight="1" x14ac:dyDescent="0.25">
      <c r="A382" s="79" t="str">
        <f>'Belegliste Träger'!A382</f>
        <v/>
      </c>
      <c r="B382" s="210" t="str">
        <f>IF('Belegliste Träger'!B382=0,"-",'Belegliste Träger'!B382)</f>
        <v/>
      </c>
      <c r="C382" s="209" t="str">
        <f>IF('Belegliste Träger'!C382=0,"~",'Belegliste Träger'!C382)</f>
        <v>~</v>
      </c>
      <c r="D382" s="79" t="str">
        <f>IF('Belegliste Träger'!D382=0,"~",'Belegliste Träger'!D382)</f>
        <v>~</v>
      </c>
      <c r="E382" s="127" t="str">
        <f>IF('Belegliste Träger'!E382=0,"~",'Belegliste Träger'!E382)</f>
        <v>~</v>
      </c>
      <c r="F382" s="109" t="str">
        <f>IF('Belegliste Träger'!F382=0,"~",'Belegliste Träger'!F382)</f>
        <v>~</v>
      </c>
      <c r="G382" s="109" t="str">
        <f>IF('Belegliste Träger'!G382=0,"~",'Belegliste Träger'!G382)</f>
        <v>~</v>
      </c>
      <c r="H382" s="79" t="str">
        <f>IF('Belegliste Träger'!H382=0,"~",'Belegliste Träger'!H382)</f>
        <v>~</v>
      </c>
      <c r="I382" s="79" t="str">
        <f>IF('Belegliste Träger'!I382=0,"~",'Belegliste Träger'!I382)</f>
        <v>~</v>
      </c>
      <c r="J382" s="249" t="str">
        <f>IF('Belegliste Träger'!J382="","~",'Belegliste Träger'!J382)</f>
        <v>~</v>
      </c>
      <c r="K382" s="249" t="str">
        <f>IF('Belegliste Träger'!K382="","~",'Belegliste Träger'!K382)</f>
        <v>~</v>
      </c>
      <c r="L382" s="128" t="str">
        <f>IF('Belegliste Träger'!L382=0,"~",'Belegliste Träger'!L382)</f>
        <v>~</v>
      </c>
      <c r="M382" s="79" t="str">
        <f>IF('Belegliste Träger'!M382=0,"~",'Belegliste Träger'!M382)</f>
        <v>~</v>
      </c>
      <c r="N382" s="79" t="str">
        <f>IF('Belegliste Träger'!N382=0,"~",'Belegliste Träger'!N382)</f>
        <v>~</v>
      </c>
      <c r="O382" s="79" t="str">
        <f>IF('Belegliste Träger'!O382=0,"~",'Belegliste Träger'!O382)</f>
        <v>~</v>
      </c>
      <c r="P382" s="247"/>
      <c r="Q382" s="244"/>
      <c r="R382" s="108"/>
      <c r="S382" s="287"/>
      <c r="T382" s="248" t="e">
        <f t="shared" si="6"/>
        <v>#VALUE!</v>
      </c>
      <c r="U382" s="246"/>
      <c r="V382" s="244"/>
      <c r="W382" s="244"/>
      <c r="X382" s="108"/>
      <c r="Y382" s="108"/>
      <c r="Z382" s="244"/>
    </row>
    <row r="383" spans="1:26" ht="30" hidden="1" customHeight="1" x14ac:dyDescent="0.25">
      <c r="A383" s="79" t="str">
        <f>'Belegliste Träger'!A383</f>
        <v/>
      </c>
      <c r="B383" s="210" t="str">
        <f>IF('Belegliste Träger'!B383=0,"-",'Belegliste Träger'!B383)</f>
        <v/>
      </c>
      <c r="C383" s="209" t="str">
        <f>IF('Belegliste Träger'!C383=0,"~",'Belegliste Träger'!C383)</f>
        <v>~</v>
      </c>
      <c r="D383" s="79" t="str">
        <f>IF('Belegliste Träger'!D383=0,"~",'Belegliste Träger'!D383)</f>
        <v>~</v>
      </c>
      <c r="E383" s="127" t="str">
        <f>IF('Belegliste Träger'!E383=0,"~",'Belegliste Träger'!E383)</f>
        <v>~</v>
      </c>
      <c r="F383" s="109" t="str">
        <f>IF('Belegliste Träger'!F383=0,"~",'Belegliste Träger'!F383)</f>
        <v>~</v>
      </c>
      <c r="G383" s="109" t="str">
        <f>IF('Belegliste Träger'!G383=0,"~",'Belegliste Träger'!G383)</f>
        <v>~</v>
      </c>
      <c r="H383" s="79" t="str">
        <f>IF('Belegliste Träger'!H383=0,"~",'Belegliste Träger'!H383)</f>
        <v>~</v>
      </c>
      <c r="I383" s="79" t="str">
        <f>IF('Belegliste Träger'!I383=0,"~",'Belegliste Träger'!I383)</f>
        <v>~</v>
      </c>
      <c r="J383" s="249" t="str">
        <f>IF('Belegliste Träger'!J383="","~",'Belegliste Träger'!J383)</f>
        <v>~</v>
      </c>
      <c r="K383" s="249" t="str">
        <f>IF('Belegliste Träger'!K383="","~",'Belegliste Träger'!K383)</f>
        <v>~</v>
      </c>
      <c r="L383" s="128" t="str">
        <f>IF('Belegliste Träger'!L383=0,"~",'Belegliste Träger'!L383)</f>
        <v>~</v>
      </c>
      <c r="M383" s="79" t="str">
        <f>IF('Belegliste Träger'!M383=0,"~",'Belegliste Träger'!M383)</f>
        <v>~</v>
      </c>
      <c r="N383" s="79" t="str">
        <f>IF('Belegliste Träger'!N383=0,"~",'Belegliste Träger'!N383)</f>
        <v>~</v>
      </c>
      <c r="O383" s="79" t="str">
        <f>IF('Belegliste Träger'!O383=0,"~",'Belegliste Träger'!O383)</f>
        <v>~</v>
      </c>
      <c r="P383" s="247"/>
      <c r="Q383" s="244"/>
      <c r="R383" s="108"/>
      <c r="S383" s="287"/>
      <c r="T383" s="248" t="e">
        <f t="shared" si="6"/>
        <v>#VALUE!</v>
      </c>
      <c r="U383" s="246"/>
      <c r="V383" s="244"/>
      <c r="W383" s="244"/>
      <c r="X383" s="108"/>
      <c r="Y383" s="108"/>
      <c r="Z383" s="244"/>
    </row>
    <row r="384" spans="1:26" ht="30" hidden="1" customHeight="1" x14ac:dyDescent="0.25">
      <c r="A384" s="79" t="str">
        <f>'Belegliste Träger'!A384</f>
        <v/>
      </c>
      <c r="B384" s="210" t="str">
        <f>IF('Belegliste Träger'!B384=0,"-",'Belegliste Träger'!B384)</f>
        <v/>
      </c>
      <c r="C384" s="209" t="str">
        <f>IF('Belegliste Träger'!C384=0,"~",'Belegliste Träger'!C384)</f>
        <v>~</v>
      </c>
      <c r="D384" s="79" t="str">
        <f>IF('Belegliste Träger'!D384=0,"~",'Belegliste Träger'!D384)</f>
        <v>~</v>
      </c>
      <c r="E384" s="127" t="str">
        <f>IF('Belegliste Träger'!E384=0,"~",'Belegliste Träger'!E384)</f>
        <v>~</v>
      </c>
      <c r="F384" s="109" t="str">
        <f>IF('Belegliste Träger'!F384=0,"~",'Belegliste Träger'!F384)</f>
        <v>~</v>
      </c>
      <c r="G384" s="109" t="str">
        <f>IF('Belegliste Träger'!G384=0,"~",'Belegliste Träger'!G384)</f>
        <v>~</v>
      </c>
      <c r="H384" s="79" t="str">
        <f>IF('Belegliste Träger'!H384=0,"~",'Belegliste Träger'!H384)</f>
        <v>~</v>
      </c>
      <c r="I384" s="79" t="str">
        <f>IF('Belegliste Träger'!I384=0,"~",'Belegliste Träger'!I384)</f>
        <v>~</v>
      </c>
      <c r="J384" s="249" t="str">
        <f>IF('Belegliste Träger'!J384="","~",'Belegliste Träger'!J384)</f>
        <v>~</v>
      </c>
      <c r="K384" s="249" t="str">
        <f>IF('Belegliste Träger'!K384="","~",'Belegliste Träger'!K384)</f>
        <v>~</v>
      </c>
      <c r="L384" s="128" t="str">
        <f>IF('Belegliste Träger'!L384=0,"~",'Belegliste Träger'!L384)</f>
        <v>~</v>
      </c>
      <c r="M384" s="79" t="str">
        <f>IF('Belegliste Träger'!M384=0,"~",'Belegliste Träger'!M384)</f>
        <v>~</v>
      </c>
      <c r="N384" s="79" t="str">
        <f>IF('Belegliste Träger'!N384=0,"~",'Belegliste Träger'!N384)</f>
        <v>~</v>
      </c>
      <c r="O384" s="79" t="str">
        <f>IF('Belegliste Träger'!O384=0,"~",'Belegliste Träger'!O384)</f>
        <v>~</v>
      </c>
      <c r="P384" s="247"/>
      <c r="Q384" s="244"/>
      <c r="R384" s="108"/>
      <c r="S384" s="287"/>
      <c r="T384" s="248" t="e">
        <f t="shared" si="6"/>
        <v>#VALUE!</v>
      </c>
      <c r="U384" s="246"/>
      <c r="V384" s="244"/>
      <c r="W384" s="244"/>
      <c r="X384" s="108"/>
      <c r="Y384" s="108"/>
      <c r="Z384" s="244"/>
    </row>
    <row r="385" spans="1:26" ht="30" hidden="1" customHeight="1" x14ac:dyDescent="0.25">
      <c r="A385" s="79" t="str">
        <f>'Belegliste Träger'!A385</f>
        <v/>
      </c>
      <c r="B385" s="210" t="str">
        <f>IF('Belegliste Träger'!B385=0,"-",'Belegliste Träger'!B385)</f>
        <v/>
      </c>
      <c r="C385" s="209" t="str">
        <f>IF('Belegliste Träger'!C385=0,"~",'Belegliste Träger'!C385)</f>
        <v>~</v>
      </c>
      <c r="D385" s="79" t="str">
        <f>IF('Belegliste Träger'!D385=0,"~",'Belegliste Träger'!D385)</f>
        <v>~</v>
      </c>
      <c r="E385" s="127" t="str">
        <f>IF('Belegliste Träger'!E385=0,"~",'Belegliste Träger'!E385)</f>
        <v>~</v>
      </c>
      <c r="F385" s="109" t="str">
        <f>IF('Belegliste Träger'!F385=0,"~",'Belegliste Träger'!F385)</f>
        <v>~</v>
      </c>
      <c r="G385" s="109" t="str">
        <f>IF('Belegliste Träger'!G385=0,"~",'Belegliste Träger'!G385)</f>
        <v>~</v>
      </c>
      <c r="H385" s="79" t="str">
        <f>IF('Belegliste Träger'!H385=0,"~",'Belegliste Träger'!H385)</f>
        <v>~</v>
      </c>
      <c r="I385" s="79" t="str">
        <f>IF('Belegliste Träger'!I385=0,"~",'Belegliste Träger'!I385)</f>
        <v>~</v>
      </c>
      <c r="J385" s="249" t="str">
        <f>IF('Belegliste Träger'!J385="","~",'Belegliste Träger'!J385)</f>
        <v>~</v>
      </c>
      <c r="K385" s="249" t="str">
        <f>IF('Belegliste Träger'!K385="","~",'Belegliste Träger'!K385)</f>
        <v>~</v>
      </c>
      <c r="L385" s="128" t="str">
        <f>IF('Belegliste Träger'!L385=0,"~",'Belegliste Träger'!L385)</f>
        <v>~</v>
      </c>
      <c r="M385" s="79" t="str">
        <f>IF('Belegliste Träger'!M385=0,"~",'Belegliste Träger'!M385)</f>
        <v>~</v>
      </c>
      <c r="N385" s="79" t="str">
        <f>IF('Belegliste Träger'!N385=0,"~",'Belegliste Träger'!N385)</f>
        <v>~</v>
      </c>
      <c r="O385" s="79" t="str">
        <f>IF('Belegliste Träger'!O385=0,"~",'Belegliste Träger'!O385)</f>
        <v>~</v>
      </c>
      <c r="P385" s="247"/>
      <c r="Q385" s="244"/>
      <c r="R385" s="108"/>
      <c r="S385" s="287"/>
      <c r="T385" s="248" t="e">
        <f t="shared" si="6"/>
        <v>#VALUE!</v>
      </c>
      <c r="U385" s="246"/>
      <c r="V385" s="244"/>
      <c r="W385" s="244"/>
      <c r="X385" s="108"/>
      <c r="Y385" s="108"/>
      <c r="Z385" s="244"/>
    </row>
    <row r="386" spans="1:26" ht="30" hidden="1" customHeight="1" x14ac:dyDescent="0.25">
      <c r="A386" s="79" t="str">
        <f>'Belegliste Träger'!A386</f>
        <v/>
      </c>
      <c r="B386" s="210" t="str">
        <f>IF('Belegliste Träger'!B386=0,"-",'Belegliste Träger'!B386)</f>
        <v/>
      </c>
      <c r="C386" s="209" t="str">
        <f>IF('Belegliste Träger'!C386=0,"~",'Belegliste Träger'!C386)</f>
        <v>~</v>
      </c>
      <c r="D386" s="79" t="str">
        <f>IF('Belegliste Träger'!D386=0,"~",'Belegliste Träger'!D386)</f>
        <v>~</v>
      </c>
      <c r="E386" s="127" t="str">
        <f>IF('Belegliste Träger'!E386=0,"~",'Belegliste Träger'!E386)</f>
        <v>~</v>
      </c>
      <c r="F386" s="109" t="str">
        <f>IF('Belegliste Träger'!F386=0,"~",'Belegliste Träger'!F386)</f>
        <v>~</v>
      </c>
      <c r="G386" s="109" t="str">
        <f>IF('Belegliste Träger'!G386=0,"~",'Belegliste Träger'!G386)</f>
        <v>~</v>
      </c>
      <c r="H386" s="79" t="str">
        <f>IF('Belegliste Träger'!H386=0,"~",'Belegliste Träger'!H386)</f>
        <v>~</v>
      </c>
      <c r="I386" s="79" t="str">
        <f>IF('Belegliste Träger'!I386=0,"~",'Belegliste Träger'!I386)</f>
        <v>~</v>
      </c>
      <c r="J386" s="249" t="str">
        <f>IF('Belegliste Träger'!J386="","~",'Belegliste Träger'!J386)</f>
        <v>~</v>
      </c>
      <c r="K386" s="249" t="str">
        <f>IF('Belegliste Träger'!K386="","~",'Belegliste Träger'!K386)</f>
        <v>~</v>
      </c>
      <c r="L386" s="128" t="str">
        <f>IF('Belegliste Träger'!L386=0,"~",'Belegliste Träger'!L386)</f>
        <v>~</v>
      </c>
      <c r="M386" s="79" t="str">
        <f>IF('Belegliste Träger'!M386=0,"~",'Belegliste Träger'!M386)</f>
        <v>~</v>
      </c>
      <c r="N386" s="79" t="str">
        <f>IF('Belegliste Träger'!N386=0,"~",'Belegliste Träger'!N386)</f>
        <v>~</v>
      </c>
      <c r="O386" s="79" t="str">
        <f>IF('Belegliste Träger'!O386=0,"~",'Belegliste Träger'!O386)</f>
        <v>~</v>
      </c>
      <c r="P386" s="247"/>
      <c r="Q386" s="244"/>
      <c r="R386" s="108"/>
      <c r="S386" s="287"/>
      <c r="T386" s="248" t="e">
        <f t="shared" si="6"/>
        <v>#VALUE!</v>
      </c>
      <c r="U386" s="246"/>
      <c r="V386" s="244"/>
      <c r="W386" s="244"/>
      <c r="X386" s="108"/>
      <c r="Y386" s="108"/>
      <c r="Z386" s="244"/>
    </row>
    <row r="387" spans="1:26" ht="30" hidden="1" customHeight="1" x14ac:dyDescent="0.25">
      <c r="A387" s="79" t="str">
        <f>'Belegliste Träger'!A387</f>
        <v/>
      </c>
      <c r="B387" s="210" t="str">
        <f>IF('Belegliste Träger'!B387=0,"-",'Belegliste Träger'!B387)</f>
        <v/>
      </c>
      <c r="C387" s="209" t="str">
        <f>IF('Belegliste Träger'!C387=0,"~",'Belegliste Träger'!C387)</f>
        <v>~</v>
      </c>
      <c r="D387" s="79" t="str">
        <f>IF('Belegliste Träger'!D387=0,"~",'Belegliste Träger'!D387)</f>
        <v>~</v>
      </c>
      <c r="E387" s="127" t="str">
        <f>IF('Belegliste Träger'!E387=0,"~",'Belegliste Träger'!E387)</f>
        <v>~</v>
      </c>
      <c r="F387" s="109" t="str">
        <f>IF('Belegliste Träger'!F387=0,"~",'Belegliste Träger'!F387)</f>
        <v>~</v>
      </c>
      <c r="G387" s="109" t="str">
        <f>IF('Belegliste Träger'!G387=0,"~",'Belegliste Träger'!G387)</f>
        <v>~</v>
      </c>
      <c r="H387" s="79" t="str">
        <f>IF('Belegliste Träger'!H387=0,"~",'Belegliste Träger'!H387)</f>
        <v>~</v>
      </c>
      <c r="I387" s="79" t="str">
        <f>IF('Belegliste Träger'!I387=0,"~",'Belegliste Träger'!I387)</f>
        <v>~</v>
      </c>
      <c r="J387" s="249" t="str">
        <f>IF('Belegliste Träger'!J387="","~",'Belegliste Träger'!J387)</f>
        <v>~</v>
      </c>
      <c r="K387" s="249" t="str">
        <f>IF('Belegliste Träger'!K387="","~",'Belegliste Träger'!K387)</f>
        <v>~</v>
      </c>
      <c r="L387" s="128" t="str">
        <f>IF('Belegliste Träger'!L387=0,"~",'Belegliste Träger'!L387)</f>
        <v>~</v>
      </c>
      <c r="M387" s="79" t="str">
        <f>IF('Belegliste Träger'!M387=0,"~",'Belegliste Träger'!M387)</f>
        <v>~</v>
      </c>
      <c r="N387" s="79" t="str">
        <f>IF('Belegliste Träger'!N387=0,"~",'Belegliste Träger'!N387)</f>
        <v>~</v>
      </c>
      <c r="O387" s="79" t="str">
        <f>IF('Belegliste Träger'!O387=0,"~",'Belegliste Träger'!O387)</f>
        <v>~</v>
      </c>
      <c r="P387" s="247"/>
      <c r="Q387" s="244"/>
      <c r="R387" s="108"/>
      <c r="S387" s="287"/>
      <c r="T387" s="248" t="e">
        <f t="shared" si="6"/>
        <v>#VALUE!</v>
      </c>
      <c r="U387" s="246"/>
      <c r="V387" s="244"/>
      <c r="W387" s="244"/>
      <c r="X387" s="108"/>
      <c r="Y387" s="108"/>
      <c r="Z387" s="244"/>
    </row>
    <row r="388" spans="1:26" ht="30" hidden="1" customHeight="1" x14ac:dyDescent="0.25">
      <c r="A388" s="79" t="str">
        <f>'Belegliste Träger'!A388</f>
        <v/>
      </c>
      <c r="B388" s="210" t="str">
        <f>IF('Belegliste Träger'!B388=0,"-",'Belegliste Träger'!B388)</f>
        <v/>
      </c>
      <c r="C388" s="209" t="str">
        <f>IF('Belegliste Träger'!C388=0,"~",'Belegliste Träger'!C388)</f>
        <v>~</v>
      </c>
      <c r="D388" s="79" t="str">
        <f>IF('Belegliste Träger'!D388=0,"~",'Belegliste Träger'!D388)</f>
        <v>~</v>
      </c>
      <c r="E388" s="127" t="str">
        <f>IF('Belegliste Träger'!E388=0,"~",'Belegliste Träger'!E388)</f>
        <v>~</v>
      </c>
      <c r="F388" s="109" t="str">
        <f>IF('Belegliste Träger'!F388=0,"~",'Belegliste Träger'!F388)</f>
        <v>~</v>
      </c>
      <c r="G388" s="109" t="str">
        <f>IF('Belegliste Träger'!G388=0,"~",'Belegliste Träger'!G388)</f>
        <v>~</v>
      </c>
      <c r="H388" s="79" t="str">
        <f>IF('Belegliste Träger'!H388=0,"~",'Belegliste Träger'!H388)</f>
        <v>~</v>
      </c>
      <c r="I388" s="79" t="str">
        <f>IF('Belegliste Träger'!I388=0,"~",'Belegliste Träger'!I388)</f>
        <v>~</v>
      </c>
      <c r="J388" s="249" t="str">
        <f>IF('Belegliste Träger'!J388="","~",'Belegliste Träger'!J388)</f>
        <v>~</v>
      </c>
      <c r="K388" s="249" t="str">
        <f>IF('Belegliste Träger'!K388="","~",'Belegliste Träger'!K388)</f>
        <v>~</v>
      </c>
      <c r="L388" s="128" t="str">
        <f>IF('Belegliste Träger'!L388=0,"~",'Belegliste Träger'!L388)</f>
        <v>~</v>
      </c>
      <c r="M388" s="79" t="str">
        <f>IF('Belegliste Träger'!M388=0,"~",'Belegliste Träger'!M388)</f>
        <v>~</v>
      </c>
      <c r="N388" s="79" t="str">
        <f>IF('Belegliste Träger'!N388=0,"~",'Belegliste Träger'!N388)</f>
        <v>~</v>
      </c>
      <c r="O388" s="79" t="str">
        <f>IF('Belegliste Träger'!O388=0,"~",'Belegliste Träger'!O388)</f>
        <v>~</v>
      </c>
      <c r="P388" s="247"/>
      <c r="Q388" s="244"/>
      <c r="R388" s="108"/>
      <c r="S388" s="287"/>
      <c r="T388" s="248" t="e">
        <f t="shared" si="6"/>
        <v>#VALUE!</v>
      </c>
      <c r="U388" s="246"/>
      <c r="V388" s="244"/>
      <c r="W388" s="244"/>
      <c r="X388" s="108"/>
      <c r="Y388" s="108"/>
      <c r="Z388" s="244"/>
    </row>
    <row r="389" spans="1:26" ht="30" hidden="1" customHeight="1" x14ac:dyDescent="0.25">
      <c r="A389" s="79" t="str">
        <f>'Belegliste Träger'!A389</f>
        <v/>
      </c>
      <c r="B389" s="210" t="str">
        <f>IF('Belegliste Träger'!B389=0,"-",'Belegliste Träger'!B389)</f>
        <v/>
      </c>
      <c r="C389" s="209" t="str">
        <f>IF('Belegliste Träger'!C389=0,"~",'Belegliste Träger'!C389)</f>
        <v>~</v>
      </c>
      <c r="D389" s="79" t="str">
        <f>IF('Belegliste Träger'!D389=0,"~",'Belegliste Träger'!D389)</f>
        <v>~</v>
      </c>
      <c r="E389" s="127" t="str">
        <f>IF('Belegliste Träger'!E389=0,"~",'Belegliste Träger'!E389)</f>
        <v>~</v>
      </c>
      <c r="F389" s="109" t="str">
        <f>IF('Belegliste Träger'!F389=0,"~",'Belegliste Träger'!F389)</f>
        <v>~</v>
      </c>
      <c r="G389" s="109" t="str">
        <f>IF('Belegliste Träger'!G389=0,"~",'Belegliste Träger'!G389)</f>
        <v>~</v>
      </c>
      <c r="H389" s="79" t="str">
        <f>IF('Belegliste Träger'!H389=0,"~",'Belegliste Träger'!H389)</f>
        <v>~</v>
      </c>
      <c r="I389" s="79" t="str">
        <f>IF('Belegliste Träger'!I389=0,"~",'Belegliste Träger'!I389)</f>
        <v>~</v>
      </c>
      <c r="J389" s="249" t="str">
        <f>IF('Belegliste Träger'!J389="","~",'Belegliste Träger'!J389)</f>
        <v>~</v>
      </c>
      <c r="K389" s="249" t="str">
        <f>IF('Belegliste Träger'!K389="","~",'Belegliste Träger'!K389)</f>
        <v>~</v>
      </c>
      <c r="L389" s="128" t="str">
        <f>IF('Belegliste Träger'!L389=0,"~",'Belegliste Träger'!L389)</f>
        <v>~</v>
      </c>
      <c r="M389" s="79" t="str">
        <f>IF('Belegliste Träger'!M389=0,"~",'Belegliste Träger'!M389)</f>
        <v>~</v>
      </c>
      <c r="N389" s="79" t="str">
        <f>IF('Belegliste Träger'!N389=0,"~",'Belegliste Träger'!N389)</f>
        <v>~</v>
      </c>
      <c r="O389" s="79" t="str">
        <f>IF('Belegliste Träger'!O389=0,"~",'Belegliste Träger'!O389)</f>
        <v>~</v>
      </c>
      <c r="P389" s="247"/>
      <c r="Q389" s="244"/>
      <c r="R389" s="108"/>
      <c r="S389" s="287"/>
      <c r="T389" s="248" t="e">
        <f t="shared" si="6"/>
        <v>#VALUE!</v>
      </c>
      <c r="U389" s="246"/>
      <c r="V389" s="244"/>
      <c r="W389" s="244"/>
      <c r="X389" s="108"/>
      <c r="Y389" s="108"/>
      <c r="Z389" s="244"/>
    </row>
    <row r="390" spans="1:26" ht="30" hidden="1" customHeight="1" x14ac:dyDescent="0.25">
      <c r="A390" s="79" t="str">
        <f>'Belegliste Träger'!A390</f>
        <v/>
      </c>
      <c r="B390" s="210" t="str">
        <f>IF('Belegliste Träger'!B390=0,"-",'Belegliste Träger'!B390)</f>
        <v/>
      </c>
      <c r="C390" s="209" t="str">
        <f>IF('Belegliste Träger'!C390=0,"~",'Belegliste Träger'!C390)</f>
        <v>~</v>
      </c>
      <c r="D390" s="79" t="str">
        <f>IF('Belegliste Träger'!D390=0,"~",'Belegliste Träger'!D390)</f>
        <v>~</v>
      </c>
      <c r="E390" s="127" t="str">
        <f>IF('Belegliste Träger'!E390=0,"~",'Belegliste Träger'!E390)</f>
        <v>~</v>
      </c>
      <c r="F390" s="109" t="str">
        <f>IF('Belegliste Träger'!F390=0,"~",'Belegliste Träger'!F390)</f>
        <v>~</v>
      </c>
      <c r="G390" s="109" t="str">
        <f>IF('Belegliste Träger'!G390=0,"~",'Belegliste Träger'!G390)</f>
        <v>~</v>
      </c>
      <c r="H390" s="79" t="str">
        <f>IF('Belegliste Träger'!H390=0,"~",'Belegliste Träger'!H390)</f>
        <v>~</v>
      </c>
      <c r="I390" s="79" t="str">
        <f>IF('Belegliste Träger'!I390=0,"~",'Belegliste Träger'!I390)</f>
        <v>~</v>
      </c>
      <c r="J390" s="249" t="str">
        <f>IF('Belegliste Träger'!J390="","~",'Belegliste Träger'!J390)</f>
        <v>~</v>
      </c>
      <c r="K390" s="249" t="str">
        <f>IF('Belegliste Träger'!K390="","~",'Belegliste Träger'!K390)</f>
        <v>~</v>
      </c>
      <c r="L390" s="128" t="str">
        <f>IF('Belegliste Träger'!L390=0,"~",'Belegliste Träger'!L390)</f>
        <v>~</v>
      </c>
      <c r="M390" s="79" t="str">
        <f>IF('Belegliste Träger'!M390=0,"~",'Belegliste Träger'!M390)</f>
        <v>~</v>
      </c>
      <c r="N390" s="79" t="str">
        <f>IF('Belegliste Träger'!N390=0,"~",'Belegliste Träger'!N390)</f>
        <v>~</v>
      </c>
      <c r="O390" s="79" t="str">
        <f>IF('Belegliste Träger'!O390=0,"~",'Belegliste Träger'!O390)</f>
        <v>~</v>
      </c>
      <c r="P390" s="247"/>
      <c r="Q390" s="244"/>
      <c r="R390" s="108"/>
      <c r="S390" s="287"/>
      <c r="T390" s="248" t="e">
        <f t="shared" si="6"/>
        <v>#VALUE!</v>
      </c>
      <c r="U390" s="246"/>
      <c r="V390" s="244"/>
      <c r="W390" s="244"/>
      <c r="X390" s="108"/>
      <c r="Y390" s="108"/>
      <c r="Z390" s="244"/>
    </row>
    <row r="391" spans="1:26" ht="30" hidden="1" customHeight="1" x14ac:dyDescent="0.25">
      <c r="A391" s="79" t="str">
        <f>'Belegliste Träger'!A391</f>
        <v/>
      </c>
      <c r="B391" s="210" t="str">
        <f>IF('Belegliste Träger'!B391=0,"-",'Belegliste Träger'!B391)</f>
        <v/>
      </c>
      <c r="C391" s="209" t="str">
        <f>IF('Belegliste Träger'!C391=0,"~",'Belegliste Träger'!C391)</f>
        <v>~</v>
      </c>
      <c r="D391" s="79" t="str">
        <f>IF('Belegliste Träger'!D391=0,"~",'Belegliste Träger'!D391)</f>
        <v>~</v>
      </c>
      <c r="E391" s="127" t="str">
        <f>IF('Belegliste Träger'!E391=0,"~",'Belegliste Träger'!E391)</f>
        <v>~</v>
      </c>
      <c r="F391" s="109" t="str">
        <f>IF('Belegliste Träger'!F391=0,"~",'Belegliste Träger'!F391)</f>
        <v>~</v>
      </c>
      <c r="G391" s="109" t="str">
        <f>IF('Belegliste Träger'!G391=0,"~",'Belegliste Träger'!G391)</f>
        <v>~</v>
      </c>
      <c r="H391" s="79" t="str">
        <f>IF('Belegliste Träger'!H391=0,"~",'Belegliste Träger'!H391)</f>
        <v>~</v>
      </c>
      <c r="I391" s="79" t="str">
        <f>IF('Belegliste Träger'!I391=0,"~",'Belegliste Träger'!I391)</f>
        <v>~</v>
      </c>
      <c r="J391" s="249" t="str">
        <f>IF('Belegliste Träger'!J391="","~",'Belegliste Träger'!J391)</f>
        <v>~</v>
      </c>
      <c r="K391" s="249" t="str">
        <f>IF('Belegliste Träger'!K391="","~",'Belegliste Träger'!K391)</f>
        <v>~</v>
      </c>
      <c r="L391" s="128" t="str">
        <f>IF('Belegliste Träger'!L391=0,"~",'Belegliste Träger'!L391)</f>
        <v>~</v>
      </c>
      <c r="M391" s="79" t="str">
        <f>IF('Belegliste Träger'!M391=0,"~",'Belegliste Träger'!M391)</f>
        <v>~</v>
      </c>
      <c r="N391" s="79" t="str">
        <f>IF('Belegliste Träger'!N391=0,"~",'Belegliste Träger'!N391)</f>
        <v>~</v>
      </c>
      <c r="O391" s="79" t="str">
        <f>IF('Belegliste Träger'!O391=0,"~",'Belegliste Träger'!O391)</f>
        <v>~</v>
      </c>
      <c r="P391" s="247"/>
      <c r="Q391" s="244"/>
      <c r="R391" s="108"/>
      <c r="S391" s="287"/>
      <c r="T391" s="248" t="e">
        <f t="shared" si="6"/>
        <v>#VALUE!</v>
      </c>
      <c r="U391" s="246"/>
      <c r="V391" s="244"/>
      <c r="W391" s="244"/>
      <c r="X391" s="108"/>
      <c r="Y391" s="108"/>
      <c r="Z391" s="244"/>
    </row>
    <row r="392" spans="1:26" ht="30" hidden="1" customHeight="1" x14ac:dyDescent="0.25">
      <c r="A392" s="79" t="str">
        <f>'Belegliste Träger'!A392</f>
        <v/>
      </c>
      <c r="B392" s="210" t="str">
        <f>IF('Belegliste Träger'!B392=0,"-",'Belegliste Träger'!B392)</f>
        <v/>
      </c>
      <c r="C392" s="209" t="str">
        <f>IF('Belegliste Träger'!C392=0,"~",'Belegliste Träger'!C392)</f>
        <v>~</v>
      </c>
      <c r="D392" s="79" t="str">
        <f>IF('Belegliste Träger'!D392=0,"~",'Belegliste Träger'!D392)</f>
        <v>~</v>
      </c>
      <c r="E392" s="127" t="str">
        <f>IF('Belegliste Träger'!E392=0,"~",'Belegliste Träger'!E392)</f>
        <v>~</v>
      </c>
      <c r="F392" s="109" t="str">
        <f>IF('Belegliste Träger'!F392=0,"~",'Belegliste Träger'!F392)</f>
        <v>~</v>
      </c>
      <c r="G392" s="109" t="str">
        <f>IF('Belegliste Träger'!G392=0,"~",'Belegliste Träger'!G392)</f>
        <v>~</v>
      </c>
      <c r="H392" s="79" t="str">
        <f>IF('Belegliste Träger'!H392=0,"~",'Belegliste Träger'!H392)</f>
        <v>~</v>
      </c>
      <c r="I392" s="79" t="str">
        <f>IF('Belegliste Träger'!I392=0,"~",'Belegliste Träger'!I392)</f>
        <v>~</v>
      </c>
      <c r="J392" s="249" t="str">
        <f>IF('Belegliste Träger'!J392="","~",'Belegliste Träger'!J392)</f>
        <v>~</v>
      </c>
      <c r="K392" s="249" t="str">
        <f>IF('Belegliste Träger'!K392="","~",'Belegliste Träger'!K392)</f>
        <v>~</v>
      </c>
      <c r="L392" s="128" t="str">
        <f>IF('Belegliste Träger'!L392=0,"~",'Belegliste Träger'!L392)</f>
        <v>~</v>
      </c>
      <c r="M392" s="79" t="str">
        <f>IF('Belegliste Träger'!M392=0,"~",'Belegliste Träger'!M392)</f>
        <v>~</v>
      </c>
      <c r="N392" s="79" t="str">
        <f>IF('Belegliste Träger'!N392=0,"~",'Belegliste Träger'!N392)</f>
        <v>~</v>
      </c>
      <c r="O392" s="79" t="str">
        <f>IF('Belegliste Träger'!O392=0,"~",'Belegliste Träger'!O392)</f>
        <v>~</v>
      </c>
      <c r="P392" s="247"/>
      <c r="Q392" s="244"/>
      <c r="R392" s="108"/>
      <c r="S392" s="287"/>
      <c r="T392" s="248" t="e">
        <f t="shared" si="6"/>
        <v>#VALUE!</v>
      </c>
      <c r="U392" s="246"/>
      <c r="V392" s="244"/>
      <c r="W392" s="244"/>
      <c r="X392" s="108"/>
      <c r="Y392" s="108"/>
      <c r="Z392" s="244"/>
    </row>
    <row r="393" spans="1:26" ht="30" hidden="1" customHeight="1" x14ac:dyDescent="0.25">
      <c r="A393" s="79" t="str">
        <f>'Belegliste Träger'!A393</f>
        <v/>
      </c>
      <c r="B393" s="210" t="str">
        <f>IF('Belegliste Träger'!B393=0,"-",'Belegliste Träger'!B393)</f>
        <v/>
      </c>
      <c r="C393" s="209" t="str">
        <f>IF('Belegliste Träger'!C393=0,"~",'Belegliste Träger'!C393)</f>
        <v>~</v>
      </c>
      <c r="D393" s="79" t="str">
        <f>IF('Belegliste Träger'!D393=0,"~",'Belegliste Träger'!D393)</f>
        <v>~</v>
      </c>
      <c r="E393" s="127" t="str">
        <f>IF('Belegliste Träger'!E393=0,"~",'Belegliste Träger'!E393)</f>
        <v>~</v>
      </c>
      <c r="F393" s="109" t="str">
        <f>IF('Belegliste Träger'!F393=0,"~",'Belegliste Träger'!F393)</f>
        <v>~</v>
      </c>
      <c r="G393" s="109" t="str">
        <f>IF('Belegliste Träger'!G393=0,"~",'Belegliste Träger'!G393)</f>
        <v>~</v>
      </c>
      <c r="H393" s="79" t="str">
        <f>IF('Belegliste Träger'!H393=0,"~",'Belegliste Träger'!H393)</f>
        <v>~</v>
      </c>
      <c r="I393" s="79" t="str">
        <f>IF('Belegliste Träger'!I393=0,"~",'Belegliste Träger'!I393)</f>
        <v>~</v>
      </c>
      <c r="J393" s="249" t="str">
        <f>IF('Belegliste Träger'!J393="","~",'Belegliste Träger'!J393)</f>
        <v>~</v>
      </c>
      <c r="K393" s="249" t="str">
        <f>IF('Belegliste Träger'!K393="","~",'Belegliste Träger'!K393)</f>
        <v>~</v>
      </c>
      <c r="L393" s="128" t="str">
        <f>IF('Belegliste Träger'!L393=0,"~",'Belegliste Träger'!L393)</f>
        <v>~</v>
      </c>
      <c r="M393" s="79" t="str">
        <f>IF('Belegliste Träger'!M393=0,"~",'Belegliste Träger'!M393)</f>
        <v>~</v>
      </c>
      <c r="N393" s="79" t="str">
        <f>IF('Belegliste Träger'!N393=0,"~",'Belegliste Träger'!N393)</f>
        <v>~</v>
      </c>
      <c r="O393" s="79" t="str">
        <f>IF('Belegliste Träger'!O393=0,"~",'Belegliste Träger'!O393)</f>
        <v>~</v>
      </c>
      <c r="P393" s="247"/>
      <c r="Q393" s="244"/>
      <c r="R393" s="108"/>
      <c r="S393" s="287"/>
      <c r="T393" s="248" t="e">
        <f t="shared" si="6"/>
        <v>#VALUE!</v>
      </c>
      <c r="U393" s="246"/>
      <c r="V393" s="244"/>
      <c r="W393" s="244"/>
      <c r="X393" s="108"/>
      <c r="Y393" s="108"/>
      <c r="Z393" s="244"/>
    </row>
    <row r="394" spans="1:26" ht="30" hidden="1" customHeight="1" x14ac:dyDescent="0.25">
      <c r="A394" s="79" t="str">
        <f>'Belegliste Träger'!A394</f>
        <v/>
      </c>
      <c r="B394" s="210" t="str">
        <f>IF('Belegliste Träger'!B394=0,"-",'Belegliste Träger'!B394)</f>
        <v/>
      </c>
      <c r="C394" s="209" t="str">
        <f>IF('Belegliste Träger'!C394=0,"~",'Belegliste Träger'!C394)</f>
        <v>~</v>
      </c>
      <c r="D394" s="79" t="str">
        <f>IF('Belegliste Träger'!D394=0,"~",'Belegliste Träger'!D394)</f>
        <v>~</v>
      </c>
      <c r="E394" s="127" t="str">
        <f>IF('Belegliste Träger'!E394=0,"~",'Belegliste Träger'!E394)</f>
        <v>~</v>
      </c>
      <c r="F394" s="109" t="str">
        <f>IF('Belegliste Träger'!F394=0,"~",'Belegliste Träger'!F394)</f>
        <v>~</v>
      </c>
      <c r="G394" s="109" t="str">
        <f>IF('Belegliste Träger'!G394=0,"~",'Belegliste Träger'!G394)</f>
        <v>~</v>
      </c>
      <c r="H394" s="79" t="str">
        <f>IF('Belegliste Träger'!H394=0,"~",'Belegliste Träger'!H394)</f>
        <v>~</v>
      </c>
      <c r="I394" s="79" t="str">
        <f>IF('Belegliste Träger'!I394=0,"~",'Belegliste Träger'!I394)</f>
        <v>~</v>
      </c>
      <c r="J394" s="249" t="str">
        <f>IF('Belegliste Träger'!J394="","~",'Belegliste Träger'!J394)</f>
        <v>~</v>
      </c>
      <c r="K394" s="249" t="str">
        <f>IF('Belegliste Träger'!K394="","~",'Belegliste Träger'!K394)</f>
        <v>~</v>
      </c>
      <c r="L394" s="128" t="str">
        <f>IF('Belegliste Träger'!L394=0,"~",'Belegliste Träger'!L394)</f>
        <v>~</v>
      </c>
      <c r="M394" s="79" t="str">
        <f>IF('Belegliste Träger'!M394=0,"~",'Belegliste Träger'!M394)</f>
        <v>~</v>
      </c>
      <c r="N394" s="79" t="str">
        <f>IF('Belegliste Träger'!N394=0,"~",'Belegliste Träger'!N394)</f>
        <v>~</v>
      </c>
      <c r="O394" s="79" t="str">
        <f>IF('Belegliste Träger'!O394=0,"~",'Belegliste Träger'!O394)</f>
        <v>~</v>
      </c>
      <c r="P394" s="247"/>
      <c r="Q394" s="244"/>
      <c r="R394" s="108"/>
      <c r="S394" s="287"/>
      <c r="T394" s="248" t="e">
        <f t="shared" si="6"/>
        <v>#VALUE!</v>
      </c>
      <c r="U394" s="246"/>
      <c r="V394" s="244"/>
      <c r="W394" s="244"/>
      <c r="X394" s="108"/>
      <c r="Y394" s="108"/>
      <c r="Z394" s="244"/>
    </row>
    <row r="395" spans="1:26" ht="30" hidden="1" customHeight="1" x14ac:dyDescent="0.25">
      <c r="A395" s="79" t="str">
        <f>'Belegliste Träger'!A395</f>
        <v/>
      </c>
      <c r="B395" s="210" t="str">
        <f>IF('Belegliste Träger'!B395=0,"-",'Belegliste Träger'!B395)</f>
        <v/>
      </c>
      <c r="C395" s="209" t="str">
        <f>IF('Belegliste Träger'!C395=0,"~",'Belegliste Träger'!C395)</f>
        <v>~</v>
      </c>
      <c r="D395" s="79" t="str">
        <f>IF('Belegliste Träger'!D395=0,"~",'Belegliste Träger'!D395)</f>
        <v>~</v>
      </c>
      <c r="E395" s="127" t="str">
        <f>IF('Belegliste Träger'!E395=0,"~",'Belegliste Träger'!E395)</f>
        <v>~</v>
      </c>
      <c r="F395" s="109" t="str">
        <f>IF('Belegliste Träger'!F395=0,"~",'Belegliste Träger'!F395)</f>
        <v>~</v>
      </c>
      <c r="G395" s="109" t="str">
        <f>IF('Belegliste Träger'!G395=0,"~",'Belegliste Träger'!G395)</f>
        <v>~</v>
      </c>
      <c r="H395" s="79" t="str">
        <f>IF('Belegliste Träger'!H395=0,"~",'Belegliste Träger'!H395)</f>
        <v>~</v>
      </c>
      <c r="I395" s="79" t="str">
        <f>IF('Belegliste Träger'!I395=0,"~",'Belegliste Träger'!I395)</f>
        <v>~</v>
      </c>
      <c r="J395" s="249" t="str">
        <f>IF('Belegliste Träger'!J395="","~",'Belegliste Träger'!J395)</f>
        <v>~</v>
      </c>
      <c r="K395" s="249" t="str">
        <f>IF('Belegliste Träger'!K395="","~",'Belegliste Träger'!K395)</f>
        <v>~</v>
      </c>
      <c r="L395" s="128" t="str">
        <f>IF('Belegliste Träger'!L395=0,"~",'Belegliste Träger'!L395)</f>
        <v>~</v>
      </c>
      <c r="M395" s="79" t="str">
        <f>IF('Belegliste Träger'!M395=0,"~",'Belegliste Träger'!M395)</f>
        <v>~</v>
      </c>
      <c r="N395" s="79" t="str">
        <f>IF('Belegliste Träger'!N395=0,"~",'Belegliste Träger'!N395)</f>
        <v>~</v>
      </c>
      <c r="O395" s="79" t="str">
        <f>IF('Belegliste Träger'!O395=0,"~",'Belegliste Träger'!O395)</f>
        <v>~</v>
      </c>
      <c r="P395" s="247"/>
      <c r="Q395" s="244"/>
      <c r="R395" s="108"/>
      <c r="S395" s="287"/>
      <c r="T395" s="248" t="e">
        <f t="shared" si="6"/>
        <v>#VALUE!</v>
      </c>
      <c r="U395" s="246"/>
      <c r="V395" s="244"/>
      <c r="W395" s="244"/>
      <c r="X395" s="108"/>
      <c r="Y395" s="108"/>
      <c r="Z395" s="244"/>
    </row>
    <row r="396" spans="1:26" ht="30" hidden="1" customHeight="1" x14ac:dyDescent="0.25">
      <c r="A396" s="79" t="str">
        <f>'Belegliste Träger'!A396</f>
        <v/>
      </c>
      <c r="B396" s="210" t="str">
        <f>IF('Belegliste Träger'!B396=0,"-",'Belegliste Träger'!B396)</f>
        <v/>
      </c>
      <c r="C396" s="209" t="str">
        <f>IF('Belegliste Träger'!C396=0,"~",'Belegliste Träger'!C396)</f>
        <v>~</v>
      </c>
      <c r="D396" s="79" t="str">
        <f>IF('Belegliste Träger'!D396=0,"~",'Belegliste Träger'!D396)</f>
        <v>~</v>
      </c>
      <c r="E396" s="127" t="str">
        <f>IF('Belegliste Träger'!E396=0,"~",'Belegliste Träger'!E396)</f>
        <v>~</v>
      </c>
      <c r="F396" s="109" t="str">
        <f>IF('Belegliste Träger'!F396=0,"~",'Belegliste Träger'!F396)</f>
        <v>~</v>
      </c>
      <c r="G396" s="109" t="str">
        <f>IF('Belegliste Träger'!G396=0,"~",'Belegliste Träger'!G396)</f>
        <v>~</v>
      </c>
      <c r="H396" s="79" t="str">
        <f>IF('Belegliste Träger'!H396=0,"~",'Belegliste Träger'!H396)</f>
        <v>~</v>
      </c>
      <c r="I396" s="79" t="str">
        <f>IF('Belegliste Träger'!I396=0,"~",'Belegliste Träger'!I396)</f>
        <v>~</v>
      </c>
      <c r="J396" s="249" t="str">
        <f>IF('Belegliste Träger'!J396="","~",'Belegliste Träger'!J396)</f>
        <v>~</v>
      </c>
      <c r="K396" s="249" t="str">
        <f>IF('Belegliste Träger'!K396="","~",'Belegliste Träger'!K396)</f>
        <v>~</v>
      </c>
      <c r="L396" s="128" t="str">
        <f>IF('Belegliste Träger'!L396=0,"~",'Belegliste Träger'!L396)</f>
        <v>~</v>
      </c>
      <c r="M396" s="79" t="str">
        <f>IF('Belegliste Träger'!M396=0,"~",'Belegliste Träger'!M396)</f>
        <v>~</v>
      </c>
      <c r="N396" s="79" t="str">
        <f>IF('Belegliste Träger'!N396=0,"~",'Belegliste Träger'!N396)</f>
        <v>~</v>
      </c>
      <c r="O396" s="79" t="str">
        <f>IF('Belegliste Träger'!O396=0,"~",'Belegliste Träger'!O396)</f>
        <v>~</v>
      </c>
      <c r="P396" s="247"/>
      <c r="Q396" s="244"/>
      <c r="R396" s="108"/>
      <c r="S396" s="287"/>
      <c r="T396" s="248" t="e">
        <f t="shared" si="6"/>
        <v>#VALUE!</v>
      </c>
      <c r="U396" s="246"/>
      <c r="V396" s="244"/>
      <c r="W396" s="244"/>
      <c r="X396" s="108"/>
      <c r="Y396" s="108"/>
      <c r="Z396" s="244"/>
    </row>
    <row r="397" spans="1:26" ht="30" hidden="1" customHeight="1" x14ac:dyDescent="0.25">
      <c r="A397" s="79" t="str">
        <f>'Belegliste Träger'!A397</f>
        <v/>
      </c>
      <c r="B397" s="210" t="str">
        <f>IF('Belegliste Träger'!B397=0,"-",'Belegliste Träger'!B397)</f>
        <v/>
      </c>
      <c r="C397" s="209" t="str">
        <f>IF('Belegliste Träger'!C397=0,"~",'Belegliste Träger'!C397)</f>
        <v>~</v>
      </c>
      <c r="D397" s="79" t="str">
        <f>IF('Belegliste Träger'!D397=0,"~",'Belegliste Träger'!D397)</f>
        <v>~</v>
      </c>
      <c r="E397" s="127" t="str">
        <f>IF('Belegliste Träger'!E397=0,"~",'Belegliste Träger'!E397)</f>
        <v>~</v>
      </c>
      <c r="F397" s="109" t="str">
        <f>IF('Belegliste Träger'!F397=0,"~",'Belegliste Träger'!F397)</f>
        <v>~</v>
      </c>
      <c r="G397" s="109" t="str">
        <f>IF('Belegliste Träger'!G397=0,"~",'Belegliste Träger'!G397)</f>
        <v>~</v>
      </c>
      <c r="H397" s="79" t="str">
        <f>IF('Belegliste Träger'!H397=0,"~",'Belegliste Träger'!H397)</f>
        <v>~</v>
      </c>
      <c r="I397" s="79" t="str">
        <f>IF('Belegliste Träger'!I397=0,"~",'Belegliste Träger'!I397)</f>
        <v>~</v>
      </c>
      <c r="J397" s="249" t="str">
        <f>IF('Belegliste Träger'!J397="","~",'Belegliste Träger'!J397)</f>
        <v>~</v>
      </c>
      <c r="K397" s="249" t="str">
        <f>IF('Belegliste Träger'!K397="","~",'Belegliste Träger'!K397)</f>
        <v>~</v>
      </c>
      <c r="L397" s="128" t="str">
        <f>IF('Belegliste Träger'!L397=0,"~",'Belegliste Träger'!L397)</f>
        <v>~</v>
      </c>
      <c r="M397" s="79" t="str">
        <f>IF('Belegliste Träger'!M397=0,"~",'Belegliste Träger'!M397)</f>
        <v>~</v>
      </c>
      <c r="N397" s="79" t="str">
        <f>IF('Belegliste Träger'!N397=0,"~",'Belegliste Träger'!N397)</f>
        <v>~</v>
      </c>
      <c r="O397" s="79" t="str">
        <f>IF('Belegliste Träger'!O397=0,"~",'Belegliste Träger'!O397)</f>
        <v>~</v>
      </c>
      <c r="P397" s="247"/>
      <c r="Q397" s="244"/>
      <c r="R397" s="108"/>
      <c r="S397" s="287"/>
      <c r="T397" s="248" t="e">
        <f t="shared" si="6"/>
        <v>#VALUE!</v>
      </c>
      <c r="U397" s="246"/>
      <c r="V397" s="244"/>
      <c r="W397" s="244"/>
      <c r="X397" s="108"/>
      <c r="Y397" s="108"/>
      <c r="Z397" s="244"/>
    </row>
    <row r="398" spans="1:26" ht="30" hidden="1" customHeight="1" x14ac:dyDescent="0.25">
      <c r="A398" s="79" t="str">
        <f>'Belegliste Träger'!A398</f>
        <v/>
      </c>
      <c r="B398" s="210" t="str">
        <f>IF('Belegliste Träger'!B398=0,"-",'Belegliste Träger'!B398)</f>
        <v/>
      </c>
      <c r="C398" s="209" t="str">
        <f>IF('Belegliste Träger'!C398=0,"~",'Belegliste Träger'!C398)</f>
        <v>~</v>
      </c>
      <c r="D398" s="79" t="str">
        <f>IF('Belegliste Träger'!D398=0,"~",'Belegliste Träger'!D398)</f>
        <v>~</v>
      </c>
      <c r="E398" s="127" t="str">
        <f>IF('Belegliste Träger'!E398=0,"~",'Belegliste Träger'!E398)</f>
        <v>~</v>
      </c>
      <c r="F398" s="109" t="str">
        <f>IF('Belegliste Träger'!F398=0,"~",'Belegliste Träger'!F398)</f>
        <v>~</v>
      </c>
      <c r="G398" s="109" t="str">
        <f>IF('Belegliste Träger'!G398=0,"~",'Belegliste Träger'!G398)</f>
        <v>~</v>
      </c>
      <c r="H398" s="79" t="str">
        <f>IF('Belegliste Träger'!H398=0,"~",'Belegliste Träger'!H398)</f>
        <v>~</v>
      </c>
      <c r="I398" s="79" t="str">
        <f>IF('Belegliste Träger'!I398=0,"~",'Belegliste Träger'!I398)</f>
        <v>~</v>
      </c>
      <c r="J398" s="249" t="str">
        <f>IF('Belegliste Träger'!J398="","~",'Belegliste Träger'!J398)</f>
        <v>~</v>
      </c>
      <c r="K398" s="249" t="str">
        <f>IF('Belegliste Träger'!K398="","~",'Belegliste Träger'!K398)</f>
        <v>~</v>
      </c>
      <c r="L398" s="128" t="str">
        <f>IF('Belegliste Träger'!L398=0,"~",'Belegliste Träger'!L398)</f>
        <v>~</v>
      </c>
      <c r="M398" s="79" t="str">
        <f>IF('Belegliste Träger'!M398=0,"~",'Belegliste Träger'!M398)</f>
        <v>~</v>
      </c>
      <c r="N398" s="79" t="str">
        <f>IF('Belegliste Träger'!N398=0,"~",'Belegliste Träger'!N398)</f>
        <v>~</v>
      </c>
      <c r="O398" s="79" t="str">
        <f>IF('Belegliste Träger'!O398=0,"~",'Belegliste Träger'!O398)</f>
        <v>~</v>
      </c>
      <c r="P398" s="247"/>
      <c r="Q398" s="244"/>
      <c r="R398" s="108"/>
      <c r="S398" s="287"/>
      <c r="T398" s="248" t="e">
        <f t="shared" si="6"/>
        <v>#VALUE!</v>
      </c>
      <c r="U398" s="246"/>
      <c r="V398" s="244"/>
      <c r="W398" s="244"/>
      <c r="X398" s="108"/>
      <c r="Y398" s="108"/>
      <c r="Z398" s="244"/>
    </row>
    <row r="399" spans="1:26" ht="30" hidden="1" customHeight="1" x14ac:dyDescent="0.25">
      <c r="A399" s="79" t="str">
        <f>'Belegliste Träger'!A399</f>
        <v/>
      </c>
      <c r="B399" s="210" t="str">
        <f>IF('Belegliste Träger'!B399=0,"-",'Belegliste Träger'!B399)</f>
        <v/>
      </c>
      <c r="C399" s="209" t="str">
        <f>IF('Belegliste Träger'!C399=0,"~",'Belegliste Träger'!C399)</f>
        <v>~</v>
      </c>
      <c r="D399" s="79" t="str">
        <f>IF('Belegliste Träger'!D399=0,"~",'Belegliste Träger'!D399)</f>
        <v>~</v>
      </c>
      <c r="E399" s="127" t="str">
        <f>IF('Belegliste Träger'!E399=0,"~",'Belegliste Träger'!E399)</f>
        <v>~</v>
      </c>
      <c r="F399" s="109" t="str">
        <f>IF('Belegliste Träger'!F399=0,"~",'Belegliste Träger'!F399)</f>
        <v>~</v>
      </c>
      <c r="G399" s="109" t="str">
        <f>IF('Belegliste Träger'!G399=0,"~",'Belegliste Träger'!G399)</f>
        <v>~</v>
      </c>
      <c r="H399" s="79" t="str">
        <f>IF('Belegliste Träger'!H399=0,"~",'Belegliste Träger'!H399)</f>
        <v>~</v>
      </c>
      <c r="I399" s="79" t="str">
        <f>IF('Belegliste Träger'!I399=0,"~",'Belegliste Träger'!I399)</f>
        <v>~</v>
      </c>
      <c r="J399" s="249" t="str">
        <f>IF('Belegliste Träger'!J399="","~",'Belegliste Träger'!J399)</f>
        <v>~</v>
      </c>
      <c r="K399" s="249" t="str">
        <f>IF('Belegliste Träger'!K399="","~",'Belegliste Träger'!K399)</f>
        <v>~</v>
      </c>
      <c r="L399" s="128" t="str">
        <f>IF('Belegliste Träger'!L399=0,"~",'Belegliste Träger'!L399)</f>
        <v>~</v>
      </c>
      <c r="M399" s="79" t="str">
        <f>IF('Belegliste Träger'!M399=0,"~",'Belegliste Träger'!M399)</f>
        <v>~</v>
      </c>
      <c r="N399" s="79" t="str">
        <f>IF('Belegliste Träger'!N399=0,"~",'Belegliste Träger'!N399)</f>
        <v>~</v>
      </c>
      <c r="O399" s="79" t="str">
        <f>IF('Belegliste Träger'!O399=0,"~",'Belegliste Träger'!O399)</f>
        <v>~</v>
      </c>
      <c r="P399" s="247"/>
      <c r="Q399" s="244"/>
      <c r="R399" s="108"/>
      <c r="S399" s="287"/>
      <c r="T399" s="248" t="e">
        <f t="shared" si="6"/>
        <v>#VALUE!</v>
      </c>
      <c r="U399" s="246"/>
      <c r="V399" s="244"/>
      <c r="W399" s="244"/>
      <c r="X399" s="108"/>
      <c r="Y399" s="108"/>
      <c r="Z399" s="244"/>
    </row>
    <row r="400" spans="1:26" ht="30" hidden="1" customHeight="1" x14ac:dyDescent="0.25">
      <c r="A400" s="79" t="str">
        <f>'Belegliste Träger'!A400</f>
        <v/>
      </c>
      <c r="B400" s="210" t="str">
        <f>IF('Belegliste Träger'!B400=0,"-",'Belegliste Träger'!B400)</f>
        <v/>
      </c>
      <c r="C400" s="209" t="str">
        <f>IF('Belegliste Träger'!C400=0,"~",'Belegliste Träger'!C400)</f>
        <v>~</v>
      </c>
      <c r="D400" s="79" t="str">
        <f>IF('Belegliste Träger'!D400=0,"~",'Belegliste Träger'!D400)</f>
        <v>~</v>
      </c>
      <c r="E400" s="127" t="str">
        <f>IF('Belegliste Träger'!E400=0,"~",'Belegliste Träger'!E400)</f>
        <v>~</v>
      </c>
      <c r="F400" s="109" t="str">
        <f>IF('Belegliste Träger'!F400=0,"~",'Belegliste Träger'!F400)</f>
        <v>~</v>
      </c>
      <c r="G400" s="109" t="str">
        <f>IF('Belegliste Träger'!G400=0,"~",'Belegliste Träger'!G400)</f>
        <v>~</v>
      </c>
      <c r="H400" s="79" t="str">
        <f>IF('Belegliste Träger'!H400=0,"~",'Belegliste Träger'!H400)</f>
        <v>~</v>
      </c>
      <c r="I400" s="79" t="str">
        <f>IF('Belegliste Träger'!I400=0,"~",'Belegliste Träger'!I400)</f>
        <v>~</v>
      </c>
      <c r="J400" s="249" t="str">
        <f>IF('Belegliste Träger'!J400="","~",'Belegliste Träger'!J400)</f>
        <v>~</v>
      </c>
      <c r="K400" s="249" t="str">
        <f>IF('Belegliste Träger'!K400="","~",'Belegliste Träger'!K400)</f>
        <v>~</v>
      </c>
      <c r="L400" s="128" t="str">
        <f>IF('Belegliste Träger'!L400=0,"~",'Belegliste Träger'!L400)</f>
        <v>~</v>
      </c>
      <c r="M400" s="79" t="str">
        <f>IF('Belegliste Träger'!M400=0,"~",'Belegliste Träger'!M400)</f>
        <v>~</v>
      </c>
      <c r="N400" s="79" t="str">
        <f>IF('Belegliste Träger'!N400=0,"~",'Belegliste Träger'!N400)</f>
        <v>~</v>
      </c>
      <c r="O400" s="79" t="str">
        <f>IF('Belegliste Träger'!O400=0,"~",'Belegliste Träger'!O400)</f>
        <v>~</v>
      </c>
      <c r="P400" s="247"/>
      <c r="Q400" s="244"/>
      <c r="R400" s="108"/>
      <c r="S400" s="287"/>
      <c r="T400" s="248" t="e">
        <f t="shared" si="6"/>
        <v>#VALUE!</v>
      </c>
      <c r="U400" s="246"/>
      <c r="V400" s="244"/>
      <c r="W400" s="244"/>
      <c r="X400" s="108"/>
      <c r="Y400" s="108"/>
      <c r="Z400" s="244"/>
    </row>
    <row r="401" spans="1:26" ht="30" hidden="1" customHeight="1" x14ac:dyDescent="0.25">
      <c r="A401" s="79" t="str">
        <f>'Belegliste Träger'!A401</f>
        <v/>
      </c>
      <c r="B401" s="210" t="str">
        <f>IF('Belegliste Träger'!B401=0,"-",'Belegliste Träger'!B401)</f>
        <v/>
      </c>
      <c r="C401" s="209" t="str">
        <f>IF('Belegliste Träger'!C401=0,"~",'Belegliste Träger'!C401)</f>
        <v>~</v>
      </c>
      <c r="D401" s="79" t="str">
        <f>IF('Belegliste Träger'!D401=0,"~",'Belegliste Träger'!D401)</f>
        <v>~</v>
      </c>
      <c r="E401" s="127" t="str">
        <f>IF('Belegliste Träger'!E401=0,"~",'Belegliste Träger'!E401)</f>
        <v>~</v>
      </c>
      <c r="F401" s="109" t="str">
        <f>IF('Belegliste Träger'!F401=0,"~",'Belegliste Träger'!F401)</f>
        <v>~</v>
      </c>
      <c r="G401" s="109" t="str">
        <f>IF('Belegliste Träger'!G401=0,"~",'Belegliste Träger'!G401)</f>
        <v>~</v>
      </c>
      <c r="H401" s="79" t="str">
        <f>IF('Belegliste Träger'!H401=0,"~",'Belegliste Träger'!H401)</f>
        <v>~</v>
      </c>
      <c r="I401" s="79" t="str">
        <f>IF('Belegliste Träger'!I401=0,"~",'Belegliste Träger'!I401)</f>
        <v>~</v>
      </c>
      <c r="J401" s="249" t="str">
        <f>IF('Belegliste Träger'!J401="","~",'Belegliste Träger'!J401)</f>
        <v>~</v>
      </c>
      <c r="K401" s="249" t="str">
        <f>IF('Belegliste Träger'!K401="","~",'Belegliste Träger'!K401)</f>
        <v>~</v>
      </c>
      <c r="L401" s="128" t="str">
        <f>IF('Belegliste Träger'!L401=0,"~",'Belegliste Träger'!L401)</f>
        <v>~</v>
      </c>
      <c r="M401" s="79" t="str">
        <f>IF('Belegliste Träger'!M401=0,"~",'Belegliste Träger'!M401)</f>
        <v>~</v>
      </c>
      <c r="N401" s="79" t="str">
        <f>IF('Belegliste Träger'!N401=0,"~",'Belegliste Träger'!N401)</f>
        <v>~</v>
      </c>
      <c r="O401" s="79" t="str">
        <f>IF('Belegliste Träger'!O401=0,"~",'Belegliste Träger'!O401)</f>
        <v>~</v>
      </c>
      <c r="P401" s="247"/>
      <c r="Q401" s="244"/>
      <c r="R401" s="108"/>
      <c r="S401" s="287"/>
      <c r="T401" s="248" t="e">
        <f t="shared" si="6"/>
        <v>#VALUE!</v>
      </c>
      <c r="U401" s="246"/>
      <c r="V401" s="244"/>
      <c r="W401" s="244"/>
      <c r="X401" s="108"/>
      <c r="Y401" s="108"/>
      <c r="Z401" s="244"/>
    </row>
    <row r="402" spans="1:26" ht="30" hidden="1" customHeight="1" x14ac:dyDescent="0.25">
      <c r="A402" s="79" t="str">
        <f>'Belegliste Träger'!A402</f>
        <v/>
      </c>
      <c r="B402" s="210" t="str">
        <f>IF('Belegliste Träger'!B402=0,"-",'Belegliste Träger'!B402)</f>
        <v/>
      </c>
      <c r="C402" s="209" t="str">
        <f>IF('Belegliste Träger'!C402=0,"~",'Belegliste Träger'!C402)</f>
        <v>~</v>
      </c>
      <c r="D402" s="79" t="str">
        <f>IF('Belegliste Träger'!D402=0,"~",'Belegliste Träger'!D402)</f>
        <v>~</v>
      </c>
      <c r="E402" s="127" t="str">
        <f>IF('Belegliste Träger'!E402=0,"~",'Belegliste Träger'!E402)</f>
        <v>~</v>
      </c>
      <c r="F402" s="109" t="str">
        <f>IF('Belegliste Träger'!F402=0,"~",'Belegliste Träger'!F402)</f>
        <v>~</v>
      </c>
      <c r="G402" s="109" t="str">
        <f>IF('Belegliste Träger'!G402=0,"~",'Belegliste Träger'!G402)</f>
        <v>~</v>
      </c>
      <c r="H402" s="79" t="str">
        <f>IF('Belegliste Träger'!H402=0,"~",'Belegliste Träger'!H402)</f>
        <v>~</v>
      </c>
      <c r="I402" s="79" t="str">
        <f>IF('Belegliste Träger'!I402=0,"~",'Belegliste Träger'!I402)</f>
        <v>~</v>
      </c>
      <c r="J402" s="249" t="str">
        <f>IF('Belegliste Träger'!J402="","~",'Belegliste Träger'!J402)</f>
        <v>~</v>
      </c>
      <c r="K402" s="249" t="str">
        <f>IF('Belegliste Träger'!K402="","~",'Belegliste Träger'!K402)</f>
        <v>~</v>
      </c>
      <c r="L402" s="128" t="str">
        <f>IF('Belegliste Träger'!L402=0,"~",'Belegliste Träger'!L402)</f>
        <v>~</v>
      </c>
      <c r="M402" s="79" t="str">
        <f>IF('Belegliste Träger'!M402=0,"~",'Belegliste Träger'!M402)</f>
        <v>~</v>
      </c>
      <c r="N402" s="79" t="str">
        <f>IF('Belegliste Träger'!N402=0,"~",'Belegliste Träger'!N402)</f>
        <v>~</v>
      </c>
      <c r="O402" s="79" t="str">
        <f>IF('Belegliste Träger'!O402=0,"~",'Belegliste Träger'!O402)</f>
        <v>~</v>
      </c>
      <c r="P402" s="247"/>
      <c r="Q402" s="244"/>
      <c r="R402" s="108"/>
      <c r="S402" s="287"/>
      <c r="T402" s="248" t="e">
        <f t="shared" si="6"/>
        <v>#VALUE!</v>
      </c>
      <c r="U402" s="246"/>
      <c r="V402" s="244"/>
      <c r="W402" s="244"/>
      <c r="X402" s="108"/>
      <c r="Y402" s="108"/>
      <c r="Z402" s="244"/>
    </row>
    <row r="403" spans="1:26" ht="30" hidden="1" customHeight="1" x14ac:dyDescent="0.25">
      <c r="A403" s="79" t="str">
        <f>'Belegliste Träger'!A403</f>
        <v/>
      </c>
      <c r="B403" s="210" t="str">
        <f>IF('Belegliste Träger'!B403=0,"-",'Belegliste Träger'!B403)</f>
        <v/>
      </c>
      <c r="C403" s="209" t="str">
        <f>IF('Belegliste Träger'!C403=0,"~",'Belegliste Träger'!C403)</f>
        <v>~</v>
      </c>
      <c r="D403" s="79" t="str">
        <f>IF('Belegliste Träger'!D403=0,"~",'Belegliste Träger'!D403)</f>
        <v>~</v>
      </c>
      <c r="E403" s="127" t="str">
        <f>IF('Belegliste Träger'!E403=0,"~",'Belegliste Träger'!E403)</f>
        <v>~</v>
      </c>
      <c r="F403" s="109" t="str">
        <f>IF('Belegliste Träger'!F403=0,"~",'Belegliste Träger'!F403)</f>
        <v>~</v>
      </c>
      <c r="G403" s="109" t="str">
        <f>IF('Belegliste Träger'!G403=0,"~",'Belegliste Träger'!G403)</f>
        <v>~</v>
      </c>
      <c r="H403" s="79" t="str">
        <f>IF('Belegliste Träger'!H403=0,"~",'Belegliste Träger'!H403)</f>
        <v>~</v>
      </c>
      <c r="I403" s="79" t="str">
        <f>IF('Belegliste Träger'!I403=0,"~",'Belegliste Träger'!I403)</f>
        <v>~</v>
      </c>
      <c r="J403" s="249" t="str">
        <f>IF('Belegliste Träger'!J403="","~",'Belegliste Träger'!J403)</f>
        <v>~</v>
      </c>
      <c r="K403" s="249" t="str">
        <f>IF('Belegliste Träger'!K403="","~",'Belegliste Träger'!K403)</f>
        <v>~</v>
      </c>
      <c r="L403" s="128" t="str">
        <f>IF('Belegliste Träger'!L403=0,"~",'Belegliste Träger'!L403)</f>
        <v>~</v>
      </c>
      <c r="M403" s="79" t="str">
        <f>IF('Belegliste Träger'!M403=0,"~",'Belegliste Träger'!M403)</f>
        <v>~</v>
      </c>
      <c r="N403" s="79" t="str">
        <f>IF('Belegliste Träger'!N403=0,"~",'Belegliste Träger'!N403)</f>
        <v>~</v>
      </c>
      <c r="O403" s="79" t="str">
        <f>IF('Belegliste Träger'!O403=0,"~",'Belegliste Träger'!O403)</f>
        <v>~</v>
      </c>
      <c r="P403" s="247"/>
      <c r="Q403" s="244"/>
      <c r="R403" s="108"/>
      <c r="S403" s="287"/>
      <c r="T403" s="248" t="e">
        <f t="shared" ref="T403:T466" si="7">IF(R403&lt;&gt;"~",K403-S403,0)</f>
        <v>#VALUE!</v>
      </c>
      <c r="U403" s="246"/>
      <c r="V403" s="244"/>
      <c r="W403" s="244"/>
      <c r="X403" s="108"/>
      <c r="Y403" s="108"/>
      <c r="Z403" s="244"/>
    </row>
    <row r="404" spans="1:26" ht="30" hidden="1" customHeight="1" x14ac:dyDescent="0.25">
      <c r="A404" s="79" t="str">
        <f>'Belegliste Träger'!A404</f>
        <v/>
      </c>
      <c r="B404" s="210" t="str">
        <f>IF('Belegliste Träger'!B404=0,"-",'Belegliste Träger'!B404)</f>
        <v/>
      </c>
      <c r="C404" s="209" t="str">
        <f>IF('Belegliste Träger'!C404=0,"~",'Belegliste Träger'!C404)</f>
        <v>~</v>
      </c>
      <c r="D404" s="79" t="str">
        <f>IF('Belegliste Träger'!D404=0,"~",'Belegliste Träger'!D404)</f>
        <v>~</v>
      </c>
      <c r="E404" s="127" t="str">
        <f>IF('Belegliste Träger'!E404=0,"~",'Belegliste Träger'!E404)</f>
        <v>~</v>
      </c>
      <c r="F404" s="109" t="str">
        <f>IF('Belegliste Träger'!F404=0,"~",'Belegliste Träger'!F404)</f>
        <v>~</v>
      </c>
      <c r="G404" s="109" t="str">
        <f>IF('Belegliste Träger'!G404=0,"~",'Belegliste Träger'!G404)</f>
        <v>~</v>
      </c>
      <c r="H404" s="79" t="str">
        <f>IF('Belegliste Träger'!H404=0,"~",'Belegliste Träger'!H404)</f>
        <v>~</v>
      </c>
      <c r="I404" s="79" t="str">
        <f>IF('Belegliste Träger'!I404=0,"~",'Belegliste Träger'!I404)</f>
        <v>~</v>
      </c>
      <c r="J404" s="249" t="str">
        <f>IF('Belegliste Träger'!J404="","~",'Belegliste Träger'!J404)</f>
        <v>~</v>
      </c>
      <c r="K404" s="249" t="str">
        <f>IF('Belegliste Träger'!K404="","~",'Belegliste Träger'!K404)</f>
        <v>~</v>
      </c>
      <c r="L404" s="128" t="str">
        <f>IF('Belegliste Träger'!L404=0,"~",'Belegliste Träger'!L404)</f>
        <v>~</v>
      </c>
      <c r="M404" s="79" t="str">
        <f>IF('Belegliste Träger'!M404=0,"~",'Belegliste Träger'!M404)</f>
        <v>~</v>
      </c>
      <c r="N404" s="79" t="str">
        <f>IF('Belegliste Träger'!N404=0,"~",'Belegliste Träger'!N404)</f>
        <v>~</v>
      </c>
      <c r="O404" s="79" t="str">
        <f>IF('Belegliste Träger'!O404=0,"~",'Belegliste Träger'!O404)</f>
        <v>~</v>
      </c>
      <c r="P404" s="247"/>
      <c r="Q404" s="244"/>
      <c r="R404" s="108"/>
      <c r="S404" s="287"/>
      <c r="T404" s="248" t="e">
        <f t="shared" si="7"/>
        <v>#VALUE!</v>
      </c>
      <c r="U404" s="246"/>
      <c r="V404" s="244"/>
      <c r="W404" s="244"/>
      <c r="X404" s="108"/>
      <c r="Y404" s="108"/>
      <c r="Z404" s="244"/>
    </row>
    <row r="405" spans="1:26" ht="30" hidden="1" customHeight="1" x14ac:dyDescent="0.25">
      <c r="A405" s="79" t="str">
        <f>'Belegliste Träger'!A405</f>
        <v/>
      </c>
      <c r="B405" s="210" t="str">
        <f>IF('Belegliste Träger'!B405=0,"-",'Belegliste Träger'!B405)</f>
        <v/>
      </c>
      <c r="C405" s="209" t="str">
        <f>IF('Belegliste Träger'!C405=0,"~",'Belegliste Träger'!C405)</f>
        <v>~</v>
      </c>
      <c r="D405" s="79" t="str">
        <f>IF('Belegliste Träger'!D405=0,"~",'Belegliste Träger'!D405)</f>
        <v>~</v>
      </c>
      <c r="E405" s="127" t="str">
        <f>IF('Belegliste Träger'!E405=0,"~",'Belegliste Träger'!E405)</f>
        <v>~</v>
      </c>
      <c r="F405" s="109" t="str">
        <f>IF('Belegliste Träger'!F405=0,"~",'Belegliste Träger'!F405)</f>
        <v>~</v>
      </c>
      <c r="G405" s="109" t="str">
        <f>IF('Belegliste Träger'!G405=0,"~",'Belegliste Träger'!G405)</f>
        <v>~</v>
      </c>
      <c r="H405" s="79" t="str">
        <f>IF('Belegliste Träger'!H405=0,"~",'Belegliste Träger'!H405)</f>
        <v>~</v>
      </c>
      <c r="I405" s="79" t="str">
        <f>IF('Belegliste Träger'!I405=0,"~",'Belegliste Träger'!I405)</f>
        <v>~</v>
      </c>
      <c r="J405" s="249" t="str">
        <f>IF('Belegliste Träger'!J405="","~",'Belegliste Träger'!J405)</f>
        <v>~</v>
      </c>
      <c r="K405" s="249" t="str">
        <f>IF('Belegliste Träger'!K405="","~",'Belegliste Träger'!K405)</f>
        <v>~</v>
      </c>
      <c r="L405" s="128" t="str">
        <f>IF('Belegliste Träger'!L405=0,"~",'Belegliste Träger'!L405)</f>
        <v>~</v>
      </c>
      <c r="M405" s="79" t="str">
        <f>IF('Belegliste Träger'!M405=0,"~",'Belegliste Träger'!M405)</f>
        <v>~</v>
      </c>
      <c r="N405" s="79" t="str">
        <f>IF('Belegliste Träger'!N405=0,"~",'Belegliste Träger'!N405)</f>
        <v>~</v>
      </c>
      <c r="O405" s="79" t="str">
        <f>IF('Belegliste Träger'!O405=0,"~",'Belegliste Träger'!O405)</f>
        <v>~</v>
      </c>
      <c r="P405" s="247"/>
      <c r="Q405" s="244"/>
      <c r="R405" s="108"/>
      <c r="S405" s="287"/>
      <c r="T405" s="248" t="e">
        <f t="shared" si="7"/>
        <v>#VALUE!</v>
      </c>
      <c r="U405" s="246"/>
      <c r="V405" s="244"/>
      <c r="W405" s="244"/>
      <c r="X405" s="108"/>
      <c r="Y405" s="108"/>
      <c r="Z405" s="244"/>
    </row>
    <row r="406" spans="1:26" ht="30" hidden="1" customHeight="1" x14ac:dyDescent="0.25">
      <c r="A406" s="79" t="str">
        <f>'Belegliste Träger'!A406</f>
        <v/>
      </c>
      <c r="B406" s="210" t="str">
        <f>IF('Belegliste Träger'!B406=0,"-",'Belegliste Träger'!B406)</f>
        <v/>
      </c>
      <c r="C406" s="209" t="str">
        <f>IF('Belegliste Träger'!C406=0,"~",'Belegliste Träger'!C406)</f>
        <v>~</v>
      </c>
      <c r="D406" s="79" t="str">
        <f>IF('Belegliste Träger'!D406=0,"~",'Belegliste Träger'!D406)</f>
        <v>~</v>
      </c>
      <c r="E406" s="127" t="str">
        <f>IF('Belegliste Träger'!E406=0,"~",'Belegliste Träger'!E406)</f>
        <v>~</v>
      </c>
      <c r="F406" s="109" t="str">
        <f>IF('Belegliste Träger'!F406=0,"~",'Belegliste Träger'!F406)</f>
        <v>~</v>
      </c>
      <c r="G406" s="109" t="str">
        <f>IF('Belegliste Träger'!G406=0,"~",'Belegliste Träger'!G406)</f>
        <v>~</v>
      </c>
      <c r="H406" s="79" t="str">
        <f>IF('Belegliste Träger'!H406=0,"~",'Belegliste Träger'!H406)</f>
        <v>~</v>
      </c>
      <c r="I406" s="79" t="str">
        <f>IF('Belegliste Träger'!I406=0,"~",'Belegliste Träger'!I406)</f>
        <v>~</v>
      </c>
      <c r="J406" s="249" t="str">
        <f>IF('Belegliste Träger'!J406="","~",'Belegliste Träger'!J406)</f>
        <v>~</v>
      </c>
      <c r="K406" s="249" t="str">
        <f>IF('Belegliste Träger'!K406="","~",'Belegliste Träger'!K406)</f>
        <v>~</v>
      </c>
      <c r="L406" s="128" t="str">
        <f>IF('Belegliste Träger'!L406=0,"~",'Belegliste Träger'!L406)</f>
        <v>~</v>
      </c>
      <c r="M406" s="79" t="str">
        <f>IF('Belegliste Träger'!M406=0,"~",'Belegliste Träger'!M406)</f>
        <v>~</v>
      </c>
      <c r="N406" s="79" t="str">
        <f>IF('Belegliste Träger'!N406=0,"~",'Belegliste Träger'!N406)</f>
        <v>~</v>
      </c>
      <c r="O406" s="79" t="str">
        <f>IF('Belegliste Träger'!O406=0,"~",'Belegliste Träger'!O406)</f>
        <v>~</v>
      </c>
      <c r="P406" s="247"/>
      <c r="Q406" s="244"/>
      <c r="R406" s="108"/>
      <c r="S406" s="287"/>
      <c r="T406" s="248" t="e">
        <f t="shared" si="7"/>
        <v>#VALUE!</v>
      </c>
      <c r="U406" s="246"/>
      <c r="V406" s="244"/>
      <c r="W406" s="244"/>
      <c r="X406" s="108"/>
      <c r="Y406" s="108"/>
      <c r="Z406" s="244"/>
    </row>
    <row r="407" spans="1:26" ht="30" hidden="1" customHeight="1" x14ac:dyDescent="0.25">
      <c r="A407" s="79" t="str">
        <f>'Belegliste Träger'!A407</f>
        <v/>
      </c>
      <c r="B407" s="210" t="str">
        <f>IF('Belegliste Träger'!B407=0,"-",'Belegliste Träger'!B407)</f>
        <v/>
      </c>
      <c r="C407" s="209" t="str">
        <f>IF('Belegliste Träger'!C407=0,"~",'Belegliste Träger'!C407)</f>
        <v>~</v>
      </c>
      <c r="D407" s="79" t="str">
        <f>IF('Belegliste Träger'!D407=0,"~",'Belegliste Träger'!D407)</f>
        <v>~</v>
      </c>
      <c r="E407" s="127" t="str">
        <f>IF('Belegliste Träger'!E407=0,"~",'Belegliste Träger'!E407)</f>
        <v>~</v>
      </c>
      <c r="F407" s="109" t="str">
        <f>IF('Belegliste Träger'!F407=0,"~",'Belegliste Träger'!F407)</f>
        <v>~</v>
      </c>
      <c r="G407" s="109" t="str">
        <f>IF('Belegliste Träger'!G407=0,"~",'Belegliste Träger'!G407)</f>
        <v>~</v>
      </c>
      <c r="H407" s="79" t="str">
        <f>IF('Belegliste Träger'!H407=0,"~",'Belegliste Träger'!H407)</f>
        <v>~</v>
      </c>
      <c r="I407" s="79" t="str">
        <f>IF('Belegliste Träger'!I407=0,"~",'Belegliste Träger'!I407)</f>
        <v>~</v>
      </c>
      <c r="J407" s="249" t="str">
        <f>IF('Belegliste Träger'!J407="","~",'Belegliste Träger'!J407)</f>
        <v>~</v>
      </c>
      <c r="K407" s="249" t="str">
        <f>IF('Belegliste Träger'!K407="","~",'Belegliste Träger'!K407)</f>
        <v>~</v>
      </c>
      <c r="L407" s="128" t="str">
        <f>IF('Belegliste Träger'!L407=0,"~",'Belegliste Träger'!L407)</f>
        <v>~</v>
      </c>
      <c r="M407" s="79" t="str">
        <f>IF('Belegliste Träger'!M407=0,"~",'Belegliste Träger'!M407)</f>
        <v>~</v>
      </c>
      <c r="N407" s="79" t="str">
        <f>IF('Belegliste Träger'!N407=0,"~",'Belegliste Träger'!N407)</f>
        <v>~</v>
      </c>
      <c r="O407" s="79" t="str">
        <f>IF('Belegliste Träger'!O407=0,"~",'Belegliste Träger'!O407)</f>
        <v>~</v>
      </c>
      <c r="P407" s="247"/>
      <c r="Q407" s="244"/>
      <c r="R407" s="108"/>
      <c r="S407" s="287"/>
      <c r="T407" s="248" t="e">
        <f t="shared" si="7"/>
        <v>#VALUE!</v>
      </c>
      <c r="U407" s="246"/>
      <c r="V407" s="244"/>
      <c r="W407" s="244"/>
      <c r="X407" s="108"/>
      <c r="Y407" s="108"/>
      <c r="Z407" s="244"/>
    </row>
    <row r="408" spans="1:26" ht="30" hidden="1" customHeight="1" x14ac:dyDescent="0.25">
      <c r="A408" s="79" t="str">
        <f>'Belegliste Träger'!A408</f>
        <v/>
      </c>
      <c r="B408" s="210" t="str">
        <f>IF('Belegliste Träger'!B408=0,"-",'Belegliste Träger'!B408)</f>
        <v/>
      </c>
      <c r="C408" s="209" t="str">
        <f>IF('Belegliste Träger'!C408=0,"~",'Belegliste Träger'!C408)</f>
        <v>~</v>
      </c>
      <c r="D408" s="79" t="str">
        <f>IF('Belegliste Träger'!D408=0,"~",'Belegliste Träger'!D408)</f>
        <v>~</v>
      </c>
      <c r="E408" s="127" t="str">
        <f>IF('Belegliste Träger'!E408=0,"~",'Belegliste Träger'!E408)</f>
        <v>~</v>
      </c>
      <c r="F408" s="109" t="str">
        <f>IF('Belegliste Träger'!F408=0,"~",'Belegliste Träger'!F408)</f>
        <v>~</v>
      </c>
      <c r="G408" s="109" t="str">
        <f>IF('Belegliste Träger'!G408=0,"~",'Belegliste Träger'!G408)</f>
        <v>~</v>
      </c>
      <c r="H408" s="79" t="str">
        <f>IF('Belegliste Träger'!H408=0,"~",'Belegliste Träger'!H408)</f>
        <v>~</v>
      </c>
      <c r="I408" s="79" t="str">
        <f>IF('Belegliste Träger'!I408=0,"~",'Belegliste Träger'!I408)</f>
        <v>~</v>
      </c>
      <c r="J408" s="249" t="str">
        <f>IF('Belegliste Träger'!J408="","~",'Belegliste Träger'!J408)</f>
        <v>~</v>
      </c>
      <c r="K408" s="249" t="str">
        <f>IF('Belegliste Träger'!K408="","~",'Belegliste Träger'!K408)</f>
        <v>~</v>
      </c>
      <c r="L408" s="128" t="str">
        <f>IF('Belegliste Träger'!L408=0,"~",'Belegliste Träger'!L408)</f>
        <v>~</v>
      </c>
      <c r="M408" s="79" t="str">
        <f>IF('Belegliste Träger'!M408=0,"~",'Belegliste Träger'!M408)</f>
        <v>~</v>
      </c>
      <c r="N408" s="79" t="str">
        <f>IF('Belegliste Träger'!N408=0,"~",'Belegliste Träger'!N408)</f>
        <v>~</v>
      </c>
      <c r="O408" s="79" t="str">
        <f>IF('Belegliste Träger'!O408=0,"~",'Belegliste Träger'!O408)</f>
        <v>~</v>
      </c>
      <c r="P408" s="247"/>
      <c r="Q408" s="244"/>
      <c r="R408" s="108"/>
      <c r="S408" s="287"/>
      <c r="T408" s="248" t="e">
        <f t="shared" si="7"/>
        <v>#VALUE!</v>
      </c>
      <c r="U408" s="246"/>
      <c r="V408" s="244"/>
      <c r="W408" s="244"/>
      <c r="X408" s="108"/>
      <c r="Y408" s="108"/>
      <c r="Z408" s="244"/>
    </row>
    <row r="409" spans="1:26" ht="30" hidden="1" customHeight="1" x14ac:dyDescent="0.25">
      <c r="A409" s="79" t="str">
        <f>'Belegliste Träger'!A409</f>
        <v/>
      </c>
      <c r="B409" s="210" t="str">
        <f>IF('Belegliste Träger'!B409=0,"-",'Belegliste Träger'!B409)</f>
        <v/>
      </c>
      <c r="C409" s="209" t="str">
        <f>IF('Belegliste Träger'!C409=0,"~",'Belegliste Träger'!C409)</f>
        <v>~</v>
      </c>
      <c r="D409" s="79" t="str">
        <f>IF('Belegliste Träger'!D409=0,"~",'Belegliste Träger'!D409)</f>
        <v>~</v>
      </c>
      <c r="E409" s="127" t="str">
        <f>IF('Belegliste Träger'!E409=0,"~",'Belegliste Träger'!E409)</f>
        <v>~</v>
      </c>
      <c r="F409" s="109" t="str">
        <f>IF('Belegliste Träger'!F409=0,"~",'Belegliste Träger'!F409)</f>
        <v>~</v>
      </c>
      <c r="G409" s="109" t="str">
        <f>IF('Belegliste Träger'!G409=0,"~",'Belegliste Träger'!G409)</f>
        <v>~</v>
      </c>
      <c r="H409" s="79" t="str">
        <f>IF('Belegliste Träger'!H409=0,"~",'Belegliste Träger'!H409)</f>
        <v>~</v>
      </c>
      <c r="I409" s="79" t="str">
        <f>IF('Belegliste Träger'!I409=0,"~",'Belegliste Träger'!I409)</f>
        <v>~</v>
      </c>
      <c r="J409" s="249" t="str">
        <f>IF('Belegliste Träger'!J409="","~",'Belegliste Träger'!J409)</f>
        <v>~</v>
      </c>
      <c r="K409" s="249" t="str">
        <f>IF('Belegliste Träger'!K409="","~",'Belegliste Träger'!K409)</f>
        <v>~</v>
      </c>
      <c r="L409" s="128" t="str">
        <f>IF('Belegliste Träger'!L409=0,"~",'Belegliste Träger'!L409)</f>
        <v>~</v>
      </c>
      <c r="M409" s="79" t="str">
        <f>IF('Belegliste Träger'!M409=0,"~",'Belegliste Träger'!M409)</f>
        <v>~</v>
      </c>
      <c r="N409" s="79" t="str">
        <f>IF('Belegliste Träger'!N409=0,"~",'Belegliste Träger'!N409)</f>
        <v>~</v>
      </c>
      <c r="O409" s="79" t="str">
        <f>IF('Belegliste Träger'!O409=0,"~",'Belegliste Träger'!O409)</f>
        <v>~</v>
      </c>
      <c r="P409" s="247"/>
      <c r="Q409" s="244"/>
      <c r="R409" s="108"/>
      <c r="S409" s="287"/>
      <c r="T409" s="248" t="e">
        <f t="shared" si="7"/>
        <v>#VALUE!</v>
      </c>
      <c r="U409" s="246"/>
      <c r="V409" s="244"/>
      <c r="W409" s="244"/>
      <c r="X409" s="108"/>
      <c r="Y409" s="108"/>
      <c r="Z409" s="244"/>
    </row>
    <row r="410" spans="1:26" ht="30" hidden="1" customHeight="1" x14ac:dyDescent="0.25">
      <c r="A410" s="79" t="str">
        <f>'Belegliste Träger'!A410</f>
        <v/>
      </c>
      <c r="B410" s="210" t="str">
        <f>IF('Belegliste Träger'!B410=0,"-",'Belegliste Träger'!B410)</f>
        <v/>
      </c>
      <c r="C410" s="209" t="str">
        <f>IF('Belegliste Träger'!C410=0,"~",'Belegliste Träger'!C410)</f>
        <v>~</v>
      </c>
      <c r="D410" s="79" t="str">
        <f>IF('Belegliste Träger'!D410=0,"~",'Belegliste Träger'!D410)</f>
        <v>~</v>
      </c>
      <c r="E410" s="127" t="str">
        <f>IF('Belegliste Träger'!E410=0,"~",'Belegliste Träger'!E410)</f>
        <v>~</v>
      </c>
      <c r="F410" s="109" t="str">
        <f>IF('Belegliste Träger'!F410=0,"~",'Belegliste Träger'!F410)</f>
        <v>~</v>
      </c>
      <c r="G410" s="109" t="str">
        <f>IF('Belegliste Träger'!G410=0,"~",'Belegliste Träger'!G410)</f>
        <v>~</v>
      </c>
      <c r="H410" s="79" t="str">
        <f>IF('Belegliste Träger'!H410=0,"~",'Belegliste Träger'!H410)</f>
        <v>~</v>
      </c>
      <c r="I410" s="79" t="str">
        <f>IF('Belegliste Träger'!I410=0,"~",'Belegliste Träger'!I410)</f>
        <v>~</v>
      </c>
      <c r="J410" s="249" t="str">
        <f>IF('Belegliste Träger'!J410="","~",'Belegliste Träger'!J410)</f>
        <v>~</v>
      </c>
      <c r="K410" s="249" t="str">
        <f>IF('Belegliste Träger'!K410="","~",'Belegliste Träger'!K410)</f>
        <v>~</v>
      </c>
      <c r="L410" s="128" t="str">
        <f>IF('Belegliste Träger'!L410=0,"~",'Belegliste Träger'!L410)</f>
        <v>~</v>
      </c>
      <c r="M410" s="79" t="str">
        <f>IF('Belegliste Träger'!M410=0,"~",'Belegliste Träger'!M410)</f>
        <v>~</v>
      </c>
      <c r="N410" s="79" t="str">
        <f>IF('Belegliste Träger'!N410=0,"~",'Belegliste Träger'!N410)</f>
        <v>~</v>
      </c>
      <c r="O410" s="79" t="str">
        <f>IF('Belegliste Träger'!O410=0,"~",'Belegliste Träger'!O410)</f>
        <v>~</v>
      </c>
      <c r="P410" s="247"/>
      <c r="Q410" s="244"/>
      <c r="R410" s="108"/>
      <c r="S410" s="287"/>
      <c r="T410" s="248" t="e">
        <f t="shared" si="7"/>
        <v>#VALUE!</v>
      </c>
      <c r="U410" s="246"/>
      <c r="V410" s="244"/>
      <c r="W410" s="244"/>
      <c r="X410" s="108"/>
      <c r="Y410" s="108"/>
      <c r="Z410" s="244"/>
    </row>
    <row r="411" spans="1:26" ht="30" hidden="1" customHeight="1" x14ac:dyDescent="0.25">
      <c r="A411" s="79" t="str">
        <f>'Belegliste Träger'!A411</f>
        <v/>
      </c>
      <c r="B411" s="210" t="str">
        <f>IF('Belegliste Träger'!B411=0,"-",'Belegliste Träger'!B411)</f>
        <v/>
      </c>
      <c r="C411" s="209" t="str">
        <f>IF('Belegliste Träger'!C411=0,"~",'Belegliste Träger'!C411)</f>
        <v>~</v>
      </c>
      <c r="D411" s="79" t="str">
        <f>IF('Belegliste Träger'!D411=0,"~",'Belegliste Träger'!D411)</f>
        <v>~</v>
      </c>
      <c r="E411" s="127" t="str">
        <f>IF('Belegliste Träger'!E411=0,"~",'Belegliste Träger'!E411)</f>
        <v>~</v>
      </c>
      <c r="F411" s="109" t="str">
        <f>IF('Belegliste Träger'!F411=0,"~",'Belegliste Träger'!F411)</f>
        <v>~</v>
      </c>
      <c r="G411" s="109" t="str">
        <f>IF('Belegliste Träger'!G411=0,"~",'Belegliste Träger'!G411)</f>
        <v>~</v>
      </c>
      <c r="H411" s="79" t="str">
        <f>IF('Belegliste Träger'!H411=0,"~",'Belegliste Träger'!H411)</f>
        <v>~</v>
      </c>
      <c r="I411" s="79" t="str">
        <f>IF('Belegliste Träger'!I411=0,"~",'Belegliste Träger'!I411)</f>
        <v>~</v>
      </c>
      <c r="J411" s="249" t="str">
        <f>IF('Belegliste Träger'!J411="","~",'Belegliste Träger'!J411)</f>
        <v>~</v>
      </c>
      <c r="K411" s="249" t="str">
        <f>IF('Belegliste Träger'!K411="","~",'Belegliste Träger'!K411)</f>
        <v>~</v>
      </c>
      <c r="L411" s="128" t="str">
        <f>IF('Belegliste Träger'!L411=0,"~",'Belegliste Träger'!L411)</f>
        <v>~</v>
      </c>
      <c r="M411" s="79" t="str">
        <f>IF('Belegliste Träger'!M411=0,"~",'Belegliste Träger'!M411)</f>
        <v>~</v>
      </c>
      <c r="N411" s="79" t="str">
        <f>IF('Belegliste Träger'!N411=0,"~",'Belegliste Träger'!N411)</f>
        <v>~</v>
      </c>
      <c r="O411" s="79" t="str">
        <f>IF('Belegliste Träger'!O411=0,"~",'Belegliste Träger'!O411)</f>
        <v>~</v>
      </c>
      <c r="P411" s="247"/>
      <c r="Q411" s="244"/>
      <c r="R411" s="108"/>
      <c r="S411" s="287"/>
      <c r="T411" s="248" t="e">
        <f t="shared" si="7"/>
        <v>#VALUE!</v>
      </c>
      <c r="U411" s="246"/>
      <c r="V411" s="244"/>
      <c r="W411" s="244"/>
      <c r="X411" s="108"/>
      <c r="Y411" s="108"/>
      <c r="Z411" s="244"/>
    </row>
    <row r="412" spans="1:26" ht="30" hidden="1" customHeight="1" x14ac:dyDescent="0.25">
      <c r="A412" s="79" t="str">
        <f>'Belegliste Träger'!A412</f>
        <v/>
      </c>
      <c r="B412" s="210" t="str">
        <f>IF('Belegliste Träger'!B412=0,"-",'Belegliste Träger'!B412)</f>
        <v/>
      </c>
      <c r="C412" s="209" t="str">
        <f>IF('Belegliste Träger'!C412=0,"~",'Belegliste Träger'!C412)</f>
        <v>~</v>
      </c>
      <c r="D412" s="79" t="str">
        <f>IF('Belegliste Träger'!D412=0,"~",'Belegliste Träger'!D412)</f>
        <v>~</v>
      </c>
      <c r="E412" s="127" t="str">
        <f>IF('Belegliste Träger'!E412=0,"~",'Belegliste Träger'!E412)</f>
        <v>~</v>
      </c>
      <c r="F412" s="109" t="str">
        <f>IF('Belegliste Träger'!F412=0,"~",'Belegliste Träger'!F412)</f>
        <v>~</v>
      </c>
      <c r="G412" s="109" t="str">
        <f>IF('Belegliste Träger'!G412=0,"~",'Belegliste Träger'!G412)</f>
        <v>~</v>
      </c>
      <c r="H412" s="79" t="str">
        <f>IF('Belegliste Träger'!H412=0,"~",'Belegliste Träger'!H412)</f>
        <v>~</v>
      </c>
      <c r="I412" s="79" t="str">
        <f>IF('Belegliste Träger'!I412=0,"~",'Belegliste Träger'!I412)</f>
        <v>~</v>
      </c>
      <c r="J412" s="249" t="str">
        <f>IF('Belegliste Träger'!J412="","~",'Belegliste Träger'!J412)</f>
        <v>~</v>
      </c>
      <c r="K412" s="249" t="str">
        <f>IF('Belegliste Träger'!K412="","~",'Belegliste Träger'!K412)</f>
        <v>~</v>
      </c>
      <c r="L412" s="128" t="str">
        <f>IF('Belegliste Träger'!L412=0,"~",'Belegliste Träger'!L412)</f>
        <v>~</v>
      </c>
      <c r="M412" s="79" t="str">
        <f>IF('Belegliste Träger'!M412=0,"~",'Belegliste Träger'!M412)</f>
        <v>~</v>
      </c>
      <c r="N412" s="79" t="str">
        <f>IF('Belegliste Träger'!N412=0,"~",'Belegliste Träger'!N412)</f>
        <v>~</v>
      </c>
      <c r="O412" s="79" t="str">
        <f>IF('Belegliste Träger'!O412=0,"~",'Belegliste Träger'!O412)</f>
        <v>~</v>
      </c>
      <c r="P412" s="247"/>
      <c r="Q412" s="244"/>
      <c r="R412" s="108"/>
      <c r="S412" s="287"/>
      <c r="T412" s="248" t="e">
        <f t="shared" si="7"/>
        <v>#VALUE!</v>
      </c>
      <c r="U412" s="246"/>
      <c r="V412" s="244"/>
      <c r="W412" s="244"/>
      <c r="X412" s="108"/>
      <c r="Y412" s="108"/>
      <c r="Z412" s="244"/>
    </row>
    <row r="413" spans="1:26" ht="30" hidden="1" customHeight="1" x14ac:dyDescent="0.25">
      <c r="A413" s="79" t="str">
        <f>'Belegliste Träger'!A413</f>
        <v/>
      </c>
      <c r="B413" s="210" t="str">
        <f>IF('Belegliste Träger'!B413=0,"-",'Belegliste Träger'!B413)</f>
        <v/>
      </c>
      <c r="C413" s="209" t="str">
        <f>IF('Belegliste Träger'!C413=0,"~",'Belegliste Träger'!C413)</f>
        <v>~</v>
      </c>
      <c r="D413" s="79" t="str">
        <f>IF('Belegliste Träger'!D413=0,"~",'Belegliste Träger'!D413)</f>
        <v>~</v>
      </c>
      <c r="E413" s="127" t="str">
        <f>IF('Belegliste Träger'!E413=0,"~",'Belegliste Träger'!E413)</f>
        <v>~</v>
      </c>
      <c r="F413" s="109" t="str">
        <f>IF('Belegliste Träger'!F413=0,"~",'Belegliste Träger'!F413)</f>
        <v>~</v>
      </c>
      <c r="G413" s="109" t="str">
        <f>IF('Belegliste Träger'!G413=0,"~",'Belegliste Träger'!G413)</f>
        <v>~</v>
      </c>
      <c r="H413" s="79" t="str">
        <f>IF('Belegliste Träger'!H413=0,"~",'Belegliste Träger'!H413)</f>
        <v>~</v>
      </c>
      <c r="I413" s="79" t="str">
        <f>IF('Belegliste Träger'!I413=0,"~",'Belegliste Träger'!I413)</f>
        <v>~</v>
      </c>
      <c r="J413" s="249" t="str">
        <f>IF('Belegliste Träger'!J413="","~",'Belegliste Träger'!J413)</f>
        <v>~</v>
      </c>
      <c r="K413" s="249" t="str">
        <f>IF('Belegliste Träger'!K413="","~",'Belegliste Träger'!K413)</f>
        <v>~</v>
      </c>
      <c r="L413" s="128" t="str">
        <f>IF('Belegliste Träger'!L413=0,"~",'Belegliste Träger'!L413)</f>
        <v>~</v>
      </c>
      <c r="M413" s="79" t="str">
        <f>IF('Belegliste Träger'!M413=0,"~",'Belegliste Träger'!M413)</f>
        <v>~</v>
      </c>
      <c r="N413" s="79" t="str">
        <f>IF('Belegliste Träger'!N413=0,"~",'Belegliste Träger'!N413)</f>
        <v>~</v>
      </c>
      <c r="O413" s="79" t="str">
        <f>IF('Belegliste Träger'!O413=0,"~",'Belegliste Träger'!O413)</f>
        <v>~</v>
      </c>
      <c r="P413" s="247"/>
      <c r="Q413" s="244"/>
      <c r="R413" s="108"/>
      <c r="S413" s="287"/>
      <c r="T413" s="248" t="e">
        <f t="shared" si="7"/>
        <v>#VALUE!</v>
      </c>
      <c r="U413" s="246"/>
      <c r="V413" s="244"/>
      <c r="W413" s="244"/>
      <c r="X413" s="108"/>
      <c r="Y413" s="108"/>
      <c r="Z413" s="244"/>
    </row>
    <row r="414" spans="1:26" ht="30" hidden="1" customHeight="1" x14ac:dyDescent="0.25">
      <c r="A414" s="79" t="str">
        <f>'Belegliste Träger'!A414</f>
        <v/>
      </c>
      <c r="B414" s="210" t="str">
        <f>IF('Belegliste Träger'!B414=0,"-",'Belegliste Träger'!B414)</f>
        <v/>
      </c>
      <c r="C414" s="209" t="str">
        <f>IF('Belegliste Träger'!C414=0,"~",'Belegliste Träger'!C414)</f>
        <v>~</v>
      </c>
      <c r="D414" s="79" t="str">
        <f>IF('Belegliste Träger'!D414=0,"~",'Belegliste Träger'!D414)</f>
        <v>~</v>
      </c>
      <c r="E414" s="127" t="str">
        <f>IF('Belegliste Träger'!E414=0,"~",'Belegliste Träger'!E414)</f>
        <v>~</v>
      </c>
      <c r="F414" s="109" t="str">
        <f>IF('Belegliste Träger'!F414=0,"~",'Belegliste Träger'!F414)</f>
        <v>~</v>
      </c>
      <c r="G414" s="109" t="str">
        <f>IF('Belegliste Träger'!G414=0,"~",'Belegliste Träger'!G414)</f>
        <v>~</v>
      </c>
      <c r="H414" s="79" t="str">
        <f>IF('Belegliste Träger'!H414=0,"~",'Belegliste Träger'!H414)</f>
        <v>~</v>
      </c>
      <c r="I414" s="79" t="str">
        <f>IF('Belegliste Träger'!I414=0,"~",'Belegliste Träger'!I414)</f>
        <v>~</v>
      </c>
      <c r="J414" s="249" t="str">
        <f>IF('Belegliste Träger'!J414="","~",'Belegliste Träger'!J414)</f>
        <v>~</v>
      </c>
      <c r="K414" s="249" t="str">
        <f>IF('Belegliste Träger'!K414="","~",'Belegliste Träger'!K414)</f>
        <v>~</v>
      </c>
      <c r="L414" s="128" t="str">
        <f>IF('Belegliste Träger'!L414=0,"~",'Belegliste Träger'!L414)</f>
        <v>~</v>
      </c>
      <c r="M414" s="79" t="str">
        <f>IF('Belegliste Träger'!M414=0,"~",'Belegliste Träger'!M414)</f>
        <v>~</v>
      </c>
      <c r="N414" s="79" t="str">
        <f>IF('Belegliste Träger'!N414=0,"~",'Belegliste Träger'!N414)</f>
        <v>~</v>
      </c>
      <c r="O414" s="79" t="str">
        <f>IF('Belegliste Träger'!O414=0,"~",'Belegliste Träger'!O414)</f>
        <v>~</v>
      </c>
      <c r="P414" s="247"/>
      <c r="Q414" s="244"/>
      <c r="R414" s="108"/>
      <c r="S414" s="287"/>
      <c r="T414" s="248" t="e">
        <f t="shared" si="7"/>
        <v>#VALUE!</v>
      </c>
      <c r="U414" s="246"/>
      <c r="V414" s="244"/>
      <c r="W414" s="244"/>
      <c r="X414" s="108"/>
      <c r="Y414" s="108"/>
      <c r="Z414" s="244"/>
    </row>
    <row r="415" spans="1:26" ht="30" hidden="1" customHeight="1" x14ac:dyDescent="0.25">
      <c r="A415" s="79" t="str">
        <f>'Belegliste Träger'!A415</f>
        <v/>
      </c>
      <c r="B415" s="210" t="str">
        <f>IF('Belegliste Träger'!B415=0,"-",'Belegliste Träger'!B415)</f>
        <v/>
      </c>
      <c r="C415" s="209" t="str">
        <f>IF('Belegliste Träger'!C415=0,"~",'Belegliste Träger'!C415)</f>
        <v>~</v>
      </c>
      <c r="D415" s="79" t="str">
        <f>IF('Belegliste Träger'!D415=0,"~",'Belegliste Träger'!D415)</f>
        <v>~</v>
      </c>
      <c r="E415" s="127" t="str">
        <f>IF('Belegliste Träger'!E415=0,"~",'Belegliste Träger'!E415)</f>
        <v>~</v>
      </c>
      <c r="F415" s="109" t="str">
        <f>IF('Belegliste Träger'!F415=0,"~",'Belegliste Träger'!F415)</f>
        <v>~</v>
      </c>
      <c r="G415" s="109" t="str">
        <f>IF('Belegliste Träger'!G415=0,"~",'Belegliste Träger'!G415)</f>
        <v>~</v>
      </c>
      <c r="H415" s="79" t="str">
        <f>IF('Belegliste Träger'!H415=0,"~",'Belegliste Träger'!H415)</f>
        <v>~</v>
      </c>
      <c r="I415" s="79" t="str">
        <f>IF('Belegliste Träger'!I415=0,"~",'Belegliste Träger'!I415)</f>
        <v>~</v>
      </c>
      <c r="J415" s="249" t="str">
        <f>IF('Belegliste Träger'!J415="","~",'Belegliste Träger'!J415)</f>
        <v>~</v>
      </c>
      <c r="K415" s="249" t="str">
        <f>IF('Belegliste Träger'!K415="","~",'Belegliste Träger'!K415)</f>
        <v>~</v>
      </c>
      <c r="L415" s="128" t="str">
        <f>IF('Belegliste Träger'!L415=0,"~",'Belegliste Träger'!L415)</f>
        <v>~</v>
      </c>
      <c r="M415" s="79" t="str">
        <f>IF('Belegliste Träger'!M415=0,"~",'Belegliste Träger'!M415)</f>
        <v>~</v>
      </c>
      <c r="N415" s="79" t="str">
        <f>IF('Belegliste Träger'!N415=0,"~",'Belegliste Träger'!N415)</f>
        <v>~</v>
      </c>
      <c r="O415" s="79" t="str">
        <f>IF('Belegliste Träger'!O415=0,"~",'Belegliste Träger'!O415)</f>
        <v>~</v>
      </c>
      <c r="P415" s="247"/>
      <c r="Q415" s="244"/>
      <c r="R415" s="108"/>
      <c r="S415" s="287"/>
      <c r="T415" s="248" t="e">
        <f t="shared" si="7"/>
        <v>#VALUE!</v>
      </c>
      <c r="U415" s="246"/>
      <c r="V415" s="244"/>
      <c r="W415" s="244"/>
      <c r="X415" s="108"/>
      <c r="Y415" s="108"/>
      <c r="Z415" s="244"/>
    </row>
    <row r="416" spans="1:26" ht="30" hidden="1" customHeight="1" x14ac:dyDescent="0.25">
      <c r="A416" s="79" t="str">
        <f>'Belegliste Träger'!A416</f>
        <v/>
      </c>
      <c r="B416" s="210" t="str">
        <f>IF('Belegliste Träger'!B416=0,"-",'Belegliste Träger'!B416)</f>
        <v/>
      </c>
      <c r="C416" s="209" t="str">
        <f>IF('Belegliste Träger'!C416=0,"~",'Belegliste Träger'!C416)</f>
        <v>~</v>
      </c>
      <c r="D416" s="79" t="str">
        <f>IF('Belegliste Träger'!D416=0,"~",'Belegliste Träger'!D416)</f>
        <v>~</v>
      </c>
      <c r="E416" s="127" t="str">
        <f>IF('Belegliste Träger'!E416=0,"~",'Belegliste Träger'!E416)</f>
        <v>~</v>
      </c>
      <c r="F416" s="109" t="str">
        <f>IF('Belegliste Träger'!F416=0,"~",'Belegliste Träger'!F416)</f>
        <v>~</v>
      </c>
      <c r="G416" s="109" t="str">
        <f>IF('Belegliste Träger'!G416=0,"~",'Belegliste Träger'!G416)</f>
        <v>~</v>
      </c>
      <c r="H416" s="79" t="str">
        <f>IF('Belegliste Träger'!H416=0,"~",'Belegliste Träger'!H416)</f>
        <v>~</v>
      </c>
      <c r="I416" s="79" t="str">
        <f>IF('Belegliste Träger'!I416=0,"~",'Belegliste Träger'!I416)</f>
        <v>~</v>
      </c>
      <c r="J416" s="249" t="str">
        <f>IF('Belegliste Träger'!J416="","~",'Belegliste Träger'!J416)</f>
        <v>~</v>
      </c>
      <c r="K416" s="249" t="str">
        <f>IF('Belegliste Träger'!K416="","~",'Belegliste Träger'!K416)</f>
        <v>~</v>
      </c>
      <c r="L416" s="128" t="str">
        <f>IF('Belegliste Träger'!L416=0,"~",'Belegliste Träger'!L416)</f>
        <v>~</v>
      </c>
      <c r="M416" s="79" t="str">
        <f>IF('Belegliste Träger'!M416=0,"~",'Belegliste Träger'!M416)</f>
        <v>~</v>
      </c>
      <c r="N416" s="79" t="str">
        <f>IF('Belegliste Träger'!N416=0,"~",'Belegliste Träger'!N416)</f>
        <v>~</v>
      </c>
      <c r="O416" s="79" t="str">
        <f>IF('Belegliste Träger'!O416=0,"~",'Belegliste Träger'!O416)</f>
        <v>~</v>
      </c>
      <c r="P416" s="247"/>
      <c r="Q416" s="244"/>
      <c r="R416" s="108"/>
      <c r="S416" s="287"/>
      <c r="T416" s="248" t="e">
        <f t="shared" si="7"/>
        <v>#VALUE!</v>
      </c>
      <c r="U416" s="246"/>
      <c r="V416" s="244"/>
      <c r="W416" s="244"/>
      <c r="X416" s="108"/>
      <c r="Y416" s="108"/>
      <c r="Z416" s="244"/>
    </row>
    <row r="417" spans="1:26" ht="30" hidden="1" customHeight="1" x14ac:dyDescent="0.25">
      <c r="A417" s="79" t="str">
        <f>'Belegliste Träger'!A417</f>
        <v/>
      </c>
      <c r="B417" s="210" t="str">
        <f>IF('Belegliste Träger'!B417=0,"-",'Belegliste Träger'!B417)</f>
        <v/>
      </c>
      <c r="C417" s="209" t="str">
        <f>IF('Belegliste Träger'!C417=0,"~",'Belegliste Träger'!C417)</f>
        <v>~</v>
      </c>
      <c r="D417" s="79" t="str">
        <f>IF('Belegliste Träger'!D417=0,"~",'Belegliste Träger'!D417)</f>
        <v>~</v>
      </c>
      <c r="E417" s="127" t="str">
        <f>IF('Belegliste Träger'!E417=0,"~",'Belegliste Träger'!E417)</f>
        <v>~</v>
      </c>
      <c r="F417" s="109" t="str">
        <f>IF('Belegliste Träger'!F417=0,"~",'Belegliste Träger'!F417)</f>
        <v>~</v>
      </c>
      <c r="G417" s="109" t="str">
        <f>IF('Belegliste Träger'!G417=0,"~",'Belegliste Träger'!G417)</f>
        <v>~</v>
      </c>
      <c r="H417" s="79" t="str">
        <f>IF('Belegliste Träger'!H417=0,"~",'Belegliste Träger'!H417)</f>
        <v>~</v>
      </c>
      <c r="I417" s="79" t="str">
        <f>IF('Belegliste Träger'!I417=0,"~",'Belegliste Träger'!I417)</f>
        <v>~</v>
      </c>
      <c r="J417" s="249" t="str">
        <f>IF('Belegliste Träger'!J417="","~",'Belegliste Träger'!J417)</f>
        <v>~</v>
      </c>
      <c r="K417" s="249" t="str">
        <f>IF('Belegliste Träger'!K417="","~",'Belegliste Träger'!K417)</f>
        <v>~</v>
      </c>
      <c r="L417" s="128" t="str">
        <f>IF('Belegliste Träger'!L417=0,"~",'Belegliste Träger'!L417)</f>
        <v>~</v>
      </c>
      <c r="M417" s="79" t="str">
        <f>IF('Belegliste Träger'!M417=0,"~",'Belegliste Träger'!M417)</f>
        <v>~</v>
      </c>
      <c r="N417" s="79" t="str">
        <f>IF('Belegliste Träger'!N417=0,"~",'Belegliste Träger'!N417)</f>
        <v>~</v>
      </c>
      <c r="O417" s="79" t="str">
        <f>IF('Belegliste Träger'!O417=0,"~",'Belegliste Träger'!O417)</f>
        <v>~</v>
      </c>
      <c r="P417" s="247"/>
      <c r="Q417" s="244"/>
      <c r="R417" s="108"/>
      <c r="S417" s="287"/>
      <c r="T417" s="248" t="e">
        <f t="shared" si="7"/>
        <v>#VALUE!</v>
      </c>
      <c r="U417" s="246"/>
      <c r="V417" s="244"/>
      <c r="W417" s="244"/>
      <c r="X417" s="108"/>
      <c r="Y417" s="108"/>
      <c r="Z417" s="244"/>
    </row>
    <row r="418" spans="1:26" ht="30" hidden="1" customHeight="1" x14ac:dyDescent="0.25">
      <c r="A418" s="79" t="str">
        <f>'Belegliste Träger'!A418</f>
        <v/>
      </c>
      <c r="B418" s="210" t="str">
        <f>IF('Belegliste Träger'!B418=0,"-",'Belegliste Träger'!B418)</f>
        <v/>
      </c>
      <c r="C418" s="209" t="str">
        <f>IF('Belegliste Träger'!C418=0,"~",'Belegliste Träger'!C418)</f>
        <v>~</v>
      </c>
      <c r="D418" s="79" t="str">
        <f>IF('Belegliste Träger'!D418=0,"~",'Belegliste Träger'!D418)</f>
        <v>~</v>
      </c>
      <c r="E418" s="127" t="str">
        <f>IF('Belegliste Träger'!E418=0,"~",'Belegliste Träger'!E418)</f>
        <v>~</v>
      </c>
      <c r="F418" s="109" t="str">
        <f>IF('Belegliste Träger'!F418=0,"~",'Belegliste Träger'!F418)</f>
        <v>~</v>
      </c>
      <c r="G418" s="109" t="str">
        <f>IF('Belegliste Träger'!G418=0,"~",'Belegliste Träger'!G418)</f>
        <v>~</v>
      </c>
      <c r="H418" s="79" t="str">
        <f>IF('Belegliste Träger'!H418=0,"~",'Belegliste Träger'!H418)</f>
        <v>~</v>
      </c>
      <c r="I418" s="79" t="str">
        <f>IF('Belegliste Träger'!I418=0,"~",'Belegliste Träger'!I418)</f>
        <v>~</v>
      </c>
      <c r="J418" s="249" t="str">
        <f>IF('Belegliste Träger'!J418="","~",'Belegliste Träger'!J418)</f>
        <v>~</v>
      </c>
      <c r="K418" s="249" t="str">
        <f>IF('Belegliste Träger'!K418="","~",'Belegliste Träger'!K418)</f>
        <v>~</v>
      </c>
      <c r="L418" s="128" t="str">
        <f>IF('Belegliste Träger'!L418=0,"~",'Belegliste Träger'!L418)</f>
        <v>~</v>
      </c>
      <c r="M418" s="79" t="str">
        <f>IF('Belegliste Träger'!M418=0,"~",'Belegliste Träger'!M418)</f>
        <v>~</v>
      </c>
      <c r="N418" s="79" t="str">
        <f>IF('Belegliste Träger'!N418=0,"~",'Belegliste Träger'!N418)</f>
        <v>~</v>
      </c>
      <c r="O418" s="79" t="str">
        <f>IF('Belegliste Träger'!O418=0,"~",'Belegliste Träger'!O418)</f>
        <v>~</v>
      </c>
      <c r="P418" s="247"/>
      <c r="Q418" s="244"/>
      <c r="R418" s="108"/>
      <c r="S418" s="287"/>
      <c r="T418" s="248" t="e">
        <f t="shared" si="7"/>
        <v>#VALUE!</v>
      </c>
      <c r="U418" s="246"/>
      <c r="V418" s="244"/>
      <c r="W418" s="244"/>
      <c r="X418" s="108"/>
      <c r="Y418" s="108"/>
      <c r="Z418" s="244"/>
    </row>
    <row r="419" spans="1:26" ht="30" hidden="1" customHeight="1" x14ac:dyDescent="0.25">
      <c r="A419" s="79" t="str">
        <f>'Belegliste Träger'!A419</f>
        <v/>
      </c>
      <c r="B419" s="210" t="str">
        <f>IF('Belegliste Träger'!B419=0,"-",'Belegliste Träger'!B419)</f>
        <v/>
      </c>
      <c r="C419" s="209" t="str">
        <f>IF('Belegliste Träger'!C419=0,"~",'Belegliste Träger'!C419)</f>
        <v>~</v>
      </c>
      <c r="D419" s="79" t="str">
        <f>IF('Belegliste Träger'!D419=0,"~",'Belegliste Träger'!D419)</f>
        <v>~</v>
      </c>
      <c r="E419" s="127" t="str">
        <f>IF('Belegliste Träger'!E419=0,"~",'Belegliste Träger'!E419)</f>
        <v>~</v>
      </c>
      <c r="F419" s="109" t="str">
        <f>IF('Belegliste Träger'!F419=0,"~",'Belegliste Träger'!F419)</f>
        <v>~</v>
      </c>
      <c r="G419" s="109" t="str">
        <f>IF('Belegliste Träger'!G419=0,"~",'Belegliste Träger'!G419)</f>
        <v>~</v>
      </c>
      <c r="H419" s="79" t="str">
        <f>IF('Belegliste Träger'!H419=0,"~",'Belegliste Träger'!H419)</f>
        <v>~</v>
      </c>
      <c r="I419" s="79" t="str">
        <f>IF('Belegliste Träger'!I419=0,"~",'Belegliste Träger'!I419)</f>
        <v>~</v>
      </c>
      <c r="J419" s="249" t="str">
        <f>IF('Belegliste Träger'!J419="","~",'Belegliste Träger'!J419)</f>
        <v>~</v>
      </c>
      <c r="K419" s="249" t="str">
        <f>IF('Belegliste Träger'!K419="","~",'Belegliste Träger'!K419)</f>
        <v>~</v>
      </c>
      <c r="L419" s="128" t="str">
        <f>IF('Belegliste Träger'!L419=0,"~",'Belegliste Träger'!L419)</f>
        <v>~</v>
      </c>
      <c r="M419" s="79" t="str">
        <f>IF('Belegliste Träger'!M419=0,"~",'Belegliste Träger'!M419)</f>
        <v>~</v>
      </c>
      <c r="N419" s="79" t="str">
        <f>IF('Belegliste Träger'!N419=0,"~",'Belegliste Träger'!N419)</f>
        <v>~</v>
      </c>
      <c r="O419" s="79" t="str">
        <f>IF('Belegliste Träger'!O419=0,"~",'Belegliste Träger'!O419)</f>
        <v>~</v>
      </c>
      <c r="P419" s="247"/>
      <c r="Q419" s="244"/>
      <c r="R419" s="108"/>
      <c r="S419" s="287"/>
      <c r="T419" s="248" t="e">
        <f t="shared" si="7"/>
        <v>#VALUE!</v>
      </c>
      <c r="U419" s="246"/>
      <c r="V419" s="244"/>
      <c r="W419" s="244"/>
      <c r="X419" s="108"/>
      <c r="Y419" s="108"/>
      <c r="Z419" s="244"/>
    </row>
    <row r="420" spans="1:26" ht="30" hidden="1" customHeight="1" x14ac:dyDescent="0.25">
      <c r="A420" s="79" t="str">
        <f>'Belegliste Träger'!A420</f>
        <v/>
      </c>
      <c r="B420" s="210" t="str">
        <f>IF('Belegliste Träger'!B420=0,"-",'Belegliste Träger'!B420)</f>
        <v/>
      </c>
      <c r="C420" s="209" t="str">
        <f>IF('Belegliste Träger'!C420=0,"~",'Belegliste Träger'!C420)</f>
        <v>~</v>
      </c>
      <c r="D420" s="79" t="str">
        <f>IF('Belegliste Träger'!D420=0,"~",'Belegliste Träger'!D420)</f>
        <v>~</v>
      </c>
      <c r="E420" s="127" t="str">
        <f>IF('Belegliste Träger'!E420=0,"~",'Belegliste Träger'!E420)</f>
        <v>~</v>
      </c>
      <c r="F420" s="109" t="str">
        <f>IF('Belegliste Träger'!F420=0,"~",'Belegliste Träger'!F420)</f>
        <v>~</v>
      </c>
      <c r="G420" s="109" t="str">
        <f>IF('Belegliste Träger'!G420=0,"~",'Belegliste Träger'!G420)</f>
        <v>~</v>
      </c>
      <c r="H420" s="79" t="str">
        <f>IF('Belegliste Träger'!H420=0,"~",'Belegliste Träger'!H420)</f>
        <v>~</v>
      </c>
      <c r="I420" s="79" t="str">
        <f>IF('Belegliste Träger'!I420=0,"~",'Belegliste Träger'!I420)</f>
        <v>~</v>
      </c>
      <c r="J420" s="249" t="str">
        <f>IF('Belegliste Träger'!J420="","~",'Belegliste Träger'!J420)</f>
        <v>~</v>
      </c>
      <c r="K420" s="249" t="str">
        <f>IF('Belegliste Träger'!K420="","~",'Belegliste Träger'!K420)</f>
        <v>~</v>
      </c>
      <c r="L420" s="128" t="str">
        <f>IF('Belegliste Träger'!L420=0,"~",'Belegliste Träger'!L420)</f>
        <v>~</v>
      </c>
      <c r="M420" s="79" t="str">
        <f>IF('Belegliste Träger'!M420=0,"~",'Belegliste Träger'!M420)</f>
        <v>~</v>
      </c>
      <c r="N420" s="79" t="str">
        <f>IF('Belegliste Träger'!N420=0,"~",'Belegliste Träger'!N420)</f>
        <v>~</v>
      </c>
      <c r="O420" s="79" t="str">
        <f>IF('Belegliste Träger'!O420=0,"~",'Belegliste Träger'!O420)</f>
        <v>~</v>
      </c>
      <c r="P420" s="247"/>
      <c r="Q420" s="244"/>
      <c r="R420" s="108"/>
      <c r="S420" s="287"/>
      <c r="T420" s="248" t="e">
        <f t="shared" si="7"/>
        <v>#VALUE!</v>
      </c>
      <c r="U420" s="246"/>
      <c r="V420" s="244"/>
      <c r="W420" s="244"/>
      <c r="X420" s="108"/>
      <c r="Y420" s="108"/>
      <c r="Z420" s="244"/>
    </row>
    <row r="421" spans="1:26" ht="30" hidden="1" customHeight="1" x14ac:dyDescent="0.25">
      <c r="A421" s="79" t="str">
        <f>'Belegliste Träger'!A421</f>
        <v/>
      </c>
      <c r="B421" s="210" t="str">
        <f>IF('Belegliste Träger'!B421=0,"-",'Belegliste Träger'!B421)</f>
        <v/>
      </c>
      <c r="C421" s="209" t="str">
        <f>IF('Belegliste Träger'!C421=0,"~",'Belegliste Träger'!C421)</f>
        <v>~</v>
      </c>
      <c r="D421" s="79" t="str">
        <f>IF('Belegliste Träger'!D421=0,"~",'Belegliste Träger'!D421)</f>
        <v>~</v>
      </c>
      <c r="E421" s="127" t="str">
        <f>IF('Belegliste Träger'!E421=0,"~",'Belegliste Träger'!E421)</f>
        <v>~</v>
      </c>
      <c r="F421" s="109" t="str">
        <f>IF('Belegliste Träger'!F421=0,"~",'Belegliste Träger'!F421)</f>
        <v>~</v>
      </c>
      <c r="G421" s="109" t="str">
        <f>IF('Belegliste Träger'!G421=0,"~",'Belegliste Träger'!G421)</f>
        <v>~</v>
      </c>
      <c r="H421" s="79" t="str">
        <f>IF('Belegliste Träger'!H421=0,"~",'Belegliste Träger'!H421)</f>
        <v>~</v>
      </c>
      <c r="I421" s="79" t="str">
        <f>IF('Belegliste Träger'!I421=0,"~",'Belegliste Träger'!I421)</f>
        <v>~</v>
      </c>
      <c r="J421" s="249" t="str">
        <f>IF('Belegliste Träger'!J421="","~",'Belegliste Träger'!J421)</f>
        <v>~</v>
      </c>
      <c r="K421" s="249" t="str">
        <f>IF('Belegliste Träger'!K421="","~",'Belegliste Träger'!K421)</f>
        <v>~</v>
      </c>
      <c r="L421" s="128" t="str">
        <f>IF('Belegliste Träger'!L421=0,"~",'Belegliste Träger'!L421)</f>
        <v>~</v>
      </c>
      <c r="M421" s="79" t="str">
        <f>IF('Belegliste Träger'!M421=0,"~",'Belegliste Träger'!M421)</f>
        <v>~</v>
      </c>
      <c r="N421" s="79" t="str">
        <f>IF('Belegliste Träger'!N421=0,"~",'Belegliste Träger'!N421)</f>
        <v>~</v>
      </c>
      <c r="O421" s="79" t="str">
        <f>IF('Belegliste Träger'!O421=0,"~",'Belegliste Träger'!O421)</f>
        <v>~</v>
      </c>
      <c r="P421" s="247"/>
      <c r="Q421" s="244"/>
      <c r="R421" s="108"/>
      <c r="S421" s="287"/>
      <c r="T421" s="248" t="e">
        <f t="shared" si="7"/>
        <v>#VALUE!</v>
      </c>
      <c r="U421" s="246"/>
      <c r="V421" s="244"/>
      <c r="W421" s="244"/>
      <c r="X421" s="108"/>
      <c r="Y421" s="108"/>
      <c r="Z421" s="244"/>
    </row>
    <row r="422" spans="1:26" ht="30" hidden="1" customHeight="1" x14ac:dyDescent="0.25">
      <c r="A422" s="79" t="str">
        <f>'Belegliste Träger'!A422</f>
        <v/>
      </c>
      <c r="B422" s="210" t="str">
        <f>IF('Belegliste Träger'!B422=0,"-",'Belegliste Träger'!B422)</f>
        <v/>
      </c>
      <c r="C422" s="209" t="str">
        <f>IF('Belegliste Träger'!C422=0,"~",'Belegliste Träger'!C422)</f>
        <v>~</v>
      </c>
      <c r="D422" s="79" t="str">
        <f>IF('Belegliste Träger'!D422=0,"~",'Belegliste Träger'!D422)</f>
        <v>~</v>
      </c>
      <c r="E422" s="127" t="str">
        <f>IF('Belegliste Träger'!E422=0,"~",'Belegliste Träger'!E422)</f>
        <v>~</v>
      </c>
      <c r="F422" s="109" t="str">
        <f>IF('Belegliste Träger'!F422=0,"~",'Belegliste Träger'!F422)</f>
        <v>~</v>
      </c>
      <c r="G422" s="109" t="str">
        <f>IF('Belegliste Träger'!G422=0,"~",'Belegliste Träger'!G422)</f>
        <v>~</v>
      </c>
      <c r="H422" s="79" t="str">
        <f>IF('Belegliste Träger'!H422=0,"~",'Belegliste Träger'!H422)</f>
        <v>~</v>
      </c>
      <c r="I422" s="79" t="str">
        <f>IF('Belegliste Träger'!I422=0,"~",'Belegliste Träger'!I422)</f>
        <v>~</v>
      </c>
      <c r="J422" s="249" t="str">
        <f>IF('Belegliste Träger'!J422="","~",'Belegliste Träger'!J422)</f>
        <v>~</v>
      </c>
      <c r="K422" s="249" t="str">
        <f>IF('Belegliste Träger'!K422="","~",'Belegliste Träger'!K422)</f>
        <v>~</v>
      </c>
      <c r="L422" s="128" t="str">
        <f>IF('Belegliste Träger'!L422=0,"~",'Belegliste Träger'!L422)</f>
        <v>~</v>
      </c>
      <c r="M422" s="79" t="str">
        <f>IF('Belegliste Träger'!M422=0,"~",'Belegliste Träger'!M422)</f>
        <v>~</v>
      </c>
      <c r="N422" s="79" t="str">
        <f>IF('Belegliste Träger'!N422=0,"~",'Belegliste Träger'!N422)</f>
        <v>~</v>
      </c>
      <c r="O422" s="79" t="str">
        <f>IF('Belegliste Träger'!O422=0,"~",'Belegliste Träger'!O422)</f>
        <v>~</v>
      </c>
      <c r="P422" s="247"/>
      <c r="Q422" s="244"/>
      <c r="R422" s="108"/>
      <c r="S422" s="287"/>
      <c r="T422" s="248" t="e">
        <f t="shared" si="7"/>
        <v>#VALUE!</v>
      </c>
      <c r="U422" s="246"/>
      <c r="V422" s="244"/>
      <c r="W422" s="244"/>
      <c r="X422" s="108"/>
      <c r="Y422" s="108"/>
      <c r="Z422" s="244"/>
    </row>
    <row r="423" spans="1:26" ht="30" hidden="1" customHeight="1" x14ac:dyDescent="0.25">
      <c r="A423" s="79" t="str">
        <f>'Belegliste Träger'!A423</f>
        <v/>
      </c>
      <c r="B423" s="210" t="str">
        <f>IF('Belegliste Träger'!B423=0,"-",'Belegliste Träger'!B423)</f>
        <v/>
      </c>
      <c r="C423" s="209" t="str">
        <f>IF('Belegliste Träger'!C423=0,"~",'Belegliste Träger'!C423)</f>
        <v>~</v>
      </c>
      <c r="D423" s="79" t="str">
        <f>IF('Belegliste Träger'!D423=0,"~",'Belegliste Träger'!D423)</f>
        <v>~</v>
      </c>
      <c r="E423" s="127" t="str">
        <f>IF('Belegliste Träger'!E423=0,"~",'Belegliste Träger'!E423)</f>
        <v>~</v>
      </c>
      <c r="F423" s="109" t="str">
        <f>IF('Belegliste Träger'!F423=0,"~",'Belegliste Träger'!F423)</f>
        <v>~</v>
      </c>
      <c r="G423" s="109" t="str">
        <f>IF('Belegliste Träger'!G423=0,"~",'Belegliste Träger'!G423)</f>
        <v>~</v>
      </c>
      <c r="H423" s="79" t="str">
        <f>IF('Belegliste Träger'!H423=0,"~",'Belegliste Träger'!H423)</f>
        <v>~</v>
      </c>
      <c r="I423" s="79" t="str">
        <f>IF('Belegliste Träger'!I423=0,"~",'Belegliste Träger'!I423)</f>
        <v>~</v>
      </c>
      <c r="J423" s="249" t="str">
        <f>IF('Belegliste Träger'!J423="","~",'Belegliste Träger'!J423)</f>
        <v>~</v>
      </c>
      <c r="K423" s="249" t="str">
        <f>IF('Belegliste Träger'!K423="","~",'Belegliste Träger'!K423)</f>
        <v>~</v>
      </c>
      <c r="L423" s="128" t="str">
        <f>IF('Belegliste Träger'!L423=0,"~",'Belegliste Träger'!L423)</f>
        <v>~</v>
      </c>
      <c r="M423" s="79" t="str">
        <f>IF('Belegliste Träger'!M423=0,"~",'Belegliste Träger'!M423)</f>
        <v>~</v>
      </c>
      <c r="N423" s="79" t="str">
        <f>IF('Belegliste Träger'!N423=0,"~",'Belegliste Träger'!N423)</f>
        <v>~</v>
      </c>
      <c r="O423" s="79" t="str">
        <f>IF('Belegliste Träger'!O423=0,"~",'Belegliste Träger'!O423)</f>
        <v>~</v>
      </c>
      <c r="P423" s="247"/>
      <c r="Q423" s="244"/>
      <c r="R423" s="108"/>
      <c r="S423" s="287"/>
      <c r="T423" s="248" t="e">
        <f t="shared" si="7"/>
        <v>#VALUE!</v>
      </c>
      <c r="U423" s="246"/>
      <c r="V423" s="244"/>
      <c r="W423" s="244"/>
      <c r="X423" s="108"/>
      <c r="Y423" s="108"/>
      <c r="Z423" s="244"/>
    </row>
    <row r="424" spans="1:26" ht="30" hidden="1" customHeight="1" x14ac:dyDescent="0.25">
      <c r="A424" s="79" t="str">
        <f>'Belegliste Träger'!A424</f>
        <v/>
      </c>
      <c r="B424" s="210" t="str">
        <f>IF('Belegliste Träger'!B424=0,"-",'Belegliste Träger'!B424)</f>
        <v/>
      </c>
      <c r="C424" s="209" t="str">
        <f>IF('Belegliste Träger'!C424=0,"~",'Belegliste Träger'!C424)</f>
        <v>~</v>
      </c>
      <c r="D424" s="79" t="str">
        <f>IF('Belegliste Träger'!D424=0,"~",'Belegliste Träger'!D424)</f>
        <v>~</v>
      </c>
      <c r="E424" s="127" t="str">
        <f>IF('Belegliste Träger'!E424=0,"~",'Belegliste Träger'!E424)</f>
        <v>~</v>
      </c>
      <c r="F424" s="109" t="str">
        <f>IF('Belegliste Träger'!F424=0,"~",'Belegliste Träger'!F424)</f>
        <v>~</v>
      </c>
      <c r="G424" s="109" t="str">
        <f>IF('Belegliste Träger'!G424=0,"~",'Belegliste Träger'!G424)</f>
        <v>~</v>
      </c>
      <c r="H424" s="79" t="str">
        <f>IF('Belegliste Träger'!H424=0,"~",'Belegliste Träger'!H424)</f>
        <v>~</v>
      </c>
      <c r="I424" s="79" t="str">
        <f>IF('Belegliste Träger'!I424=0,"~",'Belegliste Träger'!I424)</f>
        <v>~</v>
      </c>
      <c r="J424" s="249" t="str">
        <f>IF('Belegliste Träger'!J424="","~",'Belegliste Träger'!J424)</f>
        <v>~</v>
      </c>
      <c r="K424" s="249" t="str">
        <f>IF('Belegliste Träger'!K424="","~",'Belegliste Träger'!K424)</f>
        <v>~</v>
      </c>
      <c r="L424" s="128" t="str">
        <f>IF('Belegliste Träger'!L424=0,"~",'Belegliste Träger'!L424)</f>
        <v>~</v>
      </c>
      <c r="M424" s="79" t="str">
        <f>IF('Belegliste Träger'!M424=0,"~",'Belegliste Träger'!M424)</f>
        <v>~</v>
      </c>
      <c r="N424" s="79" t="str">
        <f>IF('Belegliste Träger'!N424=0,"~",'Belegliste Träger'!N424)</f>
        <v>~</v>
      </c>
      <c r="O424" s="79" t="str">
        <f>IF('Belegliste Träger'!O424=0,"~",'Belegliste Träger'!O424)</f>
        <v>~</v>
      </c>
      <c r="P424" s="247"/>
      <c r="Q424" s="244"/>
      <c r="R424" s="108"/>
      <c r="S424" s="287"/>
      <c r="T424" s="248" t="e">
        <f t="shared" si="7"/>
        <v>#VALUE!</v>
      </c>
      <c r="U424" s="246"/>
      <c r="V424" s="244"/>
      <c r="W424" s="244"/>
      <c r="X424" s="108"/>
      <c r="Y424" s="108"/>
      <c r="Z424" s="244"/>
    </row>
    <row r="425" spans="1:26" ht="30" hidden="1" customHeight="1" x14ac:dyDescent="0.25">
      <c r="A425" s="79" t="str">
        <f>'Belegliste Träger'!A425</f>
        <v/>
      </c>
      <c r="B425" s="210" t="str">
        <f>IF('Belegliste Träger'!B425=0,"-",'Belegliste Träger'!B425)</f>
        <v/>
      </c>
      <c r="C425" s="209" t="str">
        <f>IF('Belegliste Träger'!C425=0,"~",'Belegliste Träger'!C425)</f>
        <v>~</v>
      </c>
      <c r="D425" s="79" t="str">
        <f>IF('Belegliste Träger'!D425=0,"~",'Belegliste Träger'!D425)</f>
        <v>~</v>
      </c>
      <c r="E425" s="127" t="str">
        <f>IF('Belegliste Träger'!E425=0,"~",'Belegliste Träger'!E425)</f>
        <v>~</v>
      </c>
      <c r="F425" s="109" t="str">
        <f>IF('Belegliste Träger'!F425=0,"~",'Belegliste Träger'!F425)</f>
        <v>~</v>
      </c>
      <c r="G425" s="109" t="str">
        <f>IF('Belegliste Träger'!G425=0,"~",'Belegliste Träger'!G425)</f>
        <v>~</v>
      </c>
      <c r="H425" s="79" t="str">
        <f>IF('Belegliste Träger'!H425=0,"~",'Belegliste Träger'!H425)</f>
        <v>~</v>
      </c>
      <c r="I425" s="79" t="str">
        <f>IF('Belegliste Träger'!I425=0,"~",'Belegliste Träger'!I425)</f>
        <v>~</v>
      </c>
      <c r="J425" s="249" t="str">
        <f>IF('Belegliste Träger'!J425="","~",'Belegliste Träger'!J425)</f>
        <v>~</v>
      </c>
      <c r="K425" s="249" t="str">
        <f>IF('Belegliste Träger'!K425="","~",'Belegliste Träger'!K425)</f>
        <v>~</v>
      </c>
      <c r="L425" s="128" t="str">
        <f>IF('Belegliste Träger'!L425=0,"~",'Belegliste Träger'!L425)</f>
        <v>~</v>
      </c>
      <c r="M425" s="79" t="str">
        <f>IF('Belegliste Träger'!M425=0,"~",'Belegliste Träger'!M425)</f>
        <v>~</v>
      </c>
      <c r="N425" s="79" t="str">
        <f>IF('Belegliste Träger'!N425=0,"~",'Belegliste Träger'!N425)</f>
        <v>~</v>
      </c>
      <c r="O425" s="79" t="str">
        <f>IF('Belegliste Träger'!O425=0,"~",'Belegliste Träger'!O425)</f>
        <v>~</v>
      </c>
      <c r="P425" s="247"/>
      <c r="Q425" s="244"/>
      <c r="R425" s="108"/>
      <c r="S425" s="287"/>
      <c r="T425" s="248" t="e">
        <f t="shared" si="7"/>
        <v>#VALUE!</v>
      </c>
      <c r="U425" s="246"/>
      <c r="V425" s="244"/>
      <c r="W425" s="244"/>
      <c r="X425" s="108"/>
      <c r="Y425" s="108"/>
      <c r="Z425" s="244"/>
    </row>
    <row r="426" spans="1:26" ht="30" hidden="1" customHeight="1" x14ac:dyDescent="0.25">
      <c r="A426" s="79" t="str">
        <f>'Belegliste Träger'!A426</f>
        <v/>
      </c>
      <c r="B426" s="210" t="str">
        <f>IF('Belegliste Träger'!B426=0,"-",'Belegliste Träger'!B426)</f>
        <v/>
      </c>
      <c r="C426" s="209" t="str">
        <f>IF('Belegliste Träger'!C426=0,"~",'Belegliste Träger'!C426)</f>
        <v>~</v>
      </c>
      <c r="D426" s="79" t="str">
        <f>IF('Belegliste Träger'!D426=0,"~",'Belegliste Träger'!D426)</f>
        <v>~</v>
      </c>
      <c r="E426" s="127" t="str">
        <f>IF('Belegliste Träger'!E426=0,"~",'Belegliste Träger'!E426)</f>
        <v>~</v>
      </c>
      <c r="F426" s="109" t="str">
        <f>IF('Belegliste Träger'!F426=0,"~",'Belegliste Träger'!F426)</f>
        <v>~</v>
      </c>
      <c r="G426" s="109" t="str">
        <f>IF('Belegliste Träger'!G426=0,"~",'Belegliste Träger'!G426)</f>
        <v>~</v>
      </c>
      <c r="H426" s="79" t="str">
        <f>IF('Belegliste Träger'!H426=0,"~",'Belegliste Träger'!H426)</f>
        <v>~</v>
      </c>
      <c r="I426" s="79" t="str">
        <f>IF('Belegliste Träger'!I426=0,"~",'Belegliste Träger'!I426)</f>
        <v>~</v>
      </c>
      <c r="J426" s="249" t="str">
        <f>IF('Belegliste Träger'!J426="","~",'Belegliste Träger'!J426)</f>
        <v>~</v>
      </c>
      <c r="K426" s="249" t="str">
        <f>IF('Belegliste Träger'!K426="","~",'Belegliste Träger'!K426)</f>
        <v>~</v>
      </c>
      <c r="L426" s="128" t="str">
        <f>IF('Belegliste Träger'!L426=0,"~",'Belegliste Träger'!L426)</f>
        <v>~</v>
      </c>
      <c r="M426" s="79" t="str">
        <f>IF('Belegliste Träger'!M426=0,"~",'Belegliste Träger'!M426)</f>
        <v>~</v>
      </c>
      <c r="N426" s="79" t="str">
        <f>IF('Belegliste Träger'!N426=0,"~",'Belegliste Träger'!N426)</f>
        <v>~</v>
      </c>
      <c r="O426" s="79" t="str">
        <f>IF('Belegliste Träger'!O426=0,"~",'Belegliste Träger'!O426)</f>
        <v>~</v>
      </c>
      <c r="P426" s="247"/>
      <c r="Q426" s="244"/>
      <c r="R426" s="108"/>
      <c r="S426" s="287"/>
      <c r="T426" s="248" t="e">
        <f t="shared" si="7"/>
        <v>#VALUE!</v>
      </c>
      <c r="U426" s="246"/>
      <c r="V426" s="244"/>
      <c r="W426" s="244"/>
      <c r="X426" s="108"/>
      <c r="Y426" s="108"/>
      <c r="Z426" s="244"/>
    </row>
    <row r="427" spans="1:26" ht="30" hidden="1" customHeight="1" x14ac:dyDescent="0.25">
      <c r="A427" s="79" t="str">
        <f>'Belegliste Träger'!A427</f>
        <v/>
      </c>
      <c r="B427" s="210" t="str">
        <f>IF('Belegliste Träger'!B427=0,"-",'Belegliste Träger'!B427)</f>
        <v/>
      </c>
      <c r="C427" s="209" t="str">
        <f>IF('Belegliste Träger'!C427=0,"~",'Belegliste Träger'!C427)</f>
        <v>~</v>
      </c>
      <c r="D427" s="79" t="str">
        <f>IF('Belegliste Träger'!D427=0,"~",'Belegliste Träger'!D427)</f>
        <v>~</v>
      </c>
      <c r="E427" s="127" t="str">
        <f>IF('Belegliste Träger'!E427=0,"~",'Belegliste Träger'!E427)</f>
        <v>~</v>
      </c>
      <c r="F427" s="109" t="str">
        <f>IF('Belegliste Träger'!F427=0,"~",'Belegliste Träger'!F427)</f>
        <v>~</v>
      </c>
      <c r="G427" s="109" t="str">
        <f>IF('Belegliste Träger'!G427=0,"~",'Belegliste Träger'!G427)</f>
        <v>~</v>
      </c>
      <c r="H427" s="79" t="str">
        <f>IF('Belegliste Träger'!H427=0,"~",'Belegliste Träger'!H427)</f>
        <v>~</v>
      </c>
      <c r="I427" s="79" t="str">
        <f>IF('Belegliste Träger'!I427=0,"~",'Belegliste Träger'!I427)</f>
        <v>~</v>
      </c>
      <c r="J427" s="249" t="str">
        <f>IF('Belegliste Träger'!J427="","~",'Belegliste Träger'!J427)</f>
        <v>~</v>
      </c>
      <c r="K427" s="249" t="str">
        <f>IF('Belegliste Träger'!K427="","~",'Belegliste Träger'!K427)</f>
        <v>~</v>
      </c>
      <c r="L427" s="128" t="str">
        <f>IF('Belegliste Träger'!L427=0,"~",'Belegliste Träger'!L427)</f>
        <v>~</v>
      </c>
      <c r="M427" s="79" t="str">
        <f>IF('Belegliste Träger'!M427=0,"~",'Belegliste Träger'!M427)</f>
        <v>~</v>
      </c>
      <c r="N427" s="79" t="str">
        <f>IF('Belegliste Träger'!N427=0,"~",'Belegliste Träger'!N427)</f>
        <v>~</v>
      </c>
      <c r="O427" s="79" t="str">
        <f>IF('Belegliste Träger'!O427=0,"~",'Belegliste Träger'!O427)</f>
        <v>~</v>
      </c>
      <c r="P427" s="247"/>
      <c r="Q427" s="244"/>
      <c r="R427" s="108"/>
      <c r="S427" s="287"/>
      <c r="T427" s="248" t="e">
        <f t="shared" si="7"/>
        <v>#VALUE!</v>
      </c>
      <c r="U427" s="246"/>
      <c r="V427" s="244"/>
      <c r="W427" s="244"/>
      <c r="X427" s="108"/>
      <c r="Y427" s="108"/>
      <c r="Z427" s="244"/>
    </row>
    <row r="428" spans="1:26" ht="30" hidden="1" customHeight="1" x14ac:dyDescent="0.25">
      <c r="A428" s="79" t="str">
        <f>'Belegliste Träger'!A428</f>
        <v/>
      </c>
      <c r="B428" s="210" t="str">
        <f>IF('Belegliste Träger'!B428=0,"-",'Belegliste Träger'!B428)</f>
        <v/>
      </c>
      <c r="C428" s="209" t="str">
        <f>IF('Belegliste Träger'!C428=0,"~",'Belegliste Träger'!C428)</f>
        <v>~</v>
      </c>
      <c r="D428" s="79" t="str">
        <f>IF('Belegliste Träger'!D428=0,"~",'Belegliste Träger'!D428)</f>
        <v>~</v>
      </c>
      <c r="E428" s="127" t="str">
        <f>IF('Belegliste Träger'!E428=0,"~",'Belegliste Träger'!E428)</f>
        <v>~</v>
      </c>
      <c r="F428" s="109" t="str">
        <f>IF('Belegliste Träger'!F428=0,"~",'Belegliste Träger'!F428)</f>
        <v>~</v>
      </c>
      <c r="G428" s="109" t="str">
        <f>IF('Belegliste Träger'!G428=0,"~",'Belegliste Träger'!G428)</f>
        <v>~</v>
      </c>
      <c r="H428" s="79" t="str">
        <f>IF('Belegliste Träger'!H428=0,"~",'Belegliste Träger'!H428)</f>
        <v>~</v>
      </c>
      <c r="I428" s="79" t="str">
        <f>IF('Belegliste Träger'!I428=0,"~",'Belegliste Träger'!I428)</f>
        <v>~</v>
      </c>
      <c r="J428" s="249" t="str">
        <f>IF('Belegliste Träger'!J428="","~",'Belegliste Träger'!J428)</f>
        <v>~</v>
      </c>
      <c r="K428" s="249" t="str">
        <f>IF('Belegliste Träger'!K428="","~",'Belegliste Träger'!K428)</f>
        <v>~</v>
      </c>
      <c r="L428" s="128" t="str">
        <f>IF('Belegliste Träger'!L428=0,"~",'Belegliste Träger'!L428)</f>
        <v>~</v>
      </c>
      <c r="M428" s="79" t="str">
        <f>IF('Belegliste Träger'!M428=0,"~",'Belegliste Träger'!M428)</f>
        <v>~</v>
      </c>
      <c r="N428" s="79" t="str">
        <f>IF('Belegliste Träger'!N428=0,"~",'Belegliste Träger'!N428)</f>
        <v>~</v>
      </c>
      <c r="O428" s="79" t="str">
        <f>IF('Belegliste Träger'!O428=0,"~",'Belegliste Träger'!O428)</f>
        <v>~</v>
      </c>
      <c r="P428" s="247"/>
      <c r="Q428" s="244"/>
      <c r="R428" s="108"/>
      <c r="S428" s="287"/>
      <c r="T428" s="248" t="e">
        <f t="shared" si="7"/>
        <v>#VALUE!</v>
      </c>
      <c r="U428" s="246"/>
      <c r="V428" s="244"/>
      <c r="W428" s="244"/>
      <c r="X428" s="108"/>
      <c r="Y428" s="108"/>
      <c r="Z428" s="244"/>
    </row>
    <row r="429" spans="1:26" ht="30" hidden="1" customHeight="1" x14ac:dyDescent="0.25">
      <c r="A429" s="79" t="str">
        <f>'Belegliste Träger'!A429</f>
        <v/>
      </c>
      <c r="B429" s="210" t="str">
        <f>IF('Belegliste Träger'!B429=0,"-",'Belegliste Träger'!B429)</f>
        <v/>
      </c>
      <c r="C429" s="209" t="str">
        <f>IF('Belegliste Träger'!C429=0,"~",'Belegliste Träger'!C429)</f>
        <v>~</v>
      </c>
      <c r="D429" s="79" t="str">
        <f>IF('Belegliste Träger'!D429=0,"~",'Belegliste Träger'!D429)</f>
        <v>~</v>
      </c>
      <c r="E429" s="127" t="str">
        <f>IF('Belegliste Träger'!E429=0,"~",'Belegliste Träger'!E429)</f>
        <v>~</v>
      </c>
      <c r="F429" s="109" t="str">
        <f>IF('Belegliste Träger'!F429=0,"~",'Belegliste Träger'!F429)</f>
        <v>~</v>
      </c>
      <c r="G429" s="109" t="str">
        <f>IF('Belegliste Träger'!G429=0,"~",'Belegliste Träger'!G429)</f>
        <v>~</v>
      </c>
      <c r="H429" s="79" t="str">
        <f>IF('Belegliste Träger'!H429=0,"~",'Belegliste Träger'!H429)</f>
        <v>~</v>
      </c>
      <c r="I429" s="79" t="str">
        <f>IF('Belegliste Träger'!I429=0,"~",'Belegliste Träger'!I429)</f>
        <v>~</v>
      </c>
      <c r="J429" s="249" t="str">
        <f>IF('Belegliste Träger'!J429="","~",'Belegliste Träger'!J429)</f>
        <v>~</v>
      </c>
      <c r="K429" s="249" t="str">
        <f>IF('Belegliste Träger'!K429="","~",'Belegliste Träger'!K429)</f>
        <v>~</v>
      </c>
      <c r="L429" s="128" t="str">
        <f>IF('Belegliste Träger'!L429=0,"~",'Belegliste Träger'!L429)</f>
        <v>~</v>
      </c>
      <c r="M429" s="79" t="str">
        <f>IF('Belegliste Träger'!M429=0,"~",'Belegliste Träger'!M429)</f>
        <v>~</v>
      </c>
      <c r="N429" s="79" t="str">
        <f>IF('Belegliste Träger'!N429=0,"~",'Belegliste Träger'!N429)</f>
        <v>~</v>
      </c>
      <c r="O429" s="79" t="str">
        <f>IF('Belegliste Träger'!O429=0,"~",'Belegliste Träger'!O429)</f>
        <v>~</v>
      </c>
      <c r="P429" s="247"/>
      <c r="Q429" s="244"/>
      <c r="R429" s="108"/>
      <c r="S429" s="287"/>
      <c r="T429" s="248" t="e">
        <f t="shared" si="7"/>
        <v>#VALUE!</v>
      </c>
      <c r="U429" s="246"/>
      <c r="V429" s="244"/>
      <c r="W429" s="244"/>
      <c r="X429" s="108"/>
      <c r="Y429" s="108"/>
      <c r="Z429" s="244"/>
    </row>
    <row r="430" spans="1:26" ht="30" hidden="1" customHeight="1" x14ac:dyDescent="0.25">
      <c r="A430" s="79" t="str">
        <f>'Belegliste Träger'!A430</f>
        <v/>
      </c>
      <c r="B430" s="210" t="str">
        <f>IF('Belegliste Träger'!B430=0,"-",'Belegliste Träger'!B430)</f>
        <v/>
      </c>
      <c r="C430" s="209" t="str">
        <f>IF('Belegliste Träger'!C430=0,"~",'Belegliste Träger'!C430)</f>
        <v>~</v>
      </c>
      <c r="D430" s="79" t="str">
        <f>IF('Belegliste Träger'!D430=0,"~",'Belegliste Träger'!D430)</f>
        <v>~</v>
      </c>
      <c r="E430" s="127" t="str">
        <f>IF('Belegliste Träger'!E430=0,"~",'Belegliste Träger'!E430)</f>
        <v>~</v>
      </c>
      <c r="F430" s="109" t="str">
        <f>IF('Belegliste Träger'!F430=0,"~",'Belegliste Träger'!F430)</f>
        <v>~</v>
      </c>
      <c r="G430" s="109" t="str">
        <f>IF('Belegliste Träger'!G430=0,"~",'Belegliste Träger'!G430)</f>
        <v>~</v>
      </c>
      <c r="H430" s="79" t="str">
        <f>IF('Belegliste Träger'!H430=0,"~",'Belegliste Träger'!H430)</f>
        <v>~</v>
      </c>
      <c r="I430" s="79" t="str">
        <f>IF('Belegliste Träger'!I430=0,"~",'Belegliste Träger'!I430)</f>
        <v>~</v>
      </c>
      <c r="J430" s="249" t="str">
        <f>IF('Belegliste Träger'!J430="","~",'Belegliste Träger'!J430)</f>
        <v>~</v>
      </c>
      <c r="K430" s="249" t="str">
        <f>IF('Belegliste Träger'!K430="","~",'Belegliste Träger'!K430)</f>
        <v>~</v>
      </c>
      <c r="L430" s="128" t="str">
        <f>IF('Belegliste Träger'!L430=0,"~",'Belegliste Träger'!L430)</f>
        <v>~</v>
      </c>
      <c r="M430" s="79" t="str">
        <f>IF('Belegliste Träger'!M430=0,"~",'Belegliste Träger'!M430)</f>
        <v>~</v>
      </c>
      <c r="N430" s="79" t="str">
        <f>IF('Belegliste Träger'!N430=0,"~",'Belegliste Träger'!N430)</f>
        <v>~</v>
      </c>
      <c r="O430" s="79" t="str">
        <f>IF('Belegliste Träger'!O430=0,"~",'Belegliste Träger'!O430)</f>
        <v>~</v>
      </c>
      <c r="P430" s="247"/>
      <c r="Q430" s="244"/>
      <c r="R430" s="108"/>
      <c r="S430" s="287"/>
      <c r="T430" s="248" t="e">
        <f t="shared" si="7"/>
        <v>#VALUE!</v>
      </c>
      <c r="U430" s="246"/>
      <c r="V430" s="244"/>
      <c r="W430" s="244"/>
      <c r="X430" s="108"/>
      <c r="Y430" s="108"/>
      <c r="Z430" s="244"/>
    </row>
    <row r="431" spans="1:26" ht="30" hidden="1" customHeight="1" x14ac:dyDescent="0.25">
      <c r="A431" s="79" t="str">
        <f>'Belegliste Träger'!A431</f>
        <v/>
      </c>
      <c r="B431" s="210" t="str">
        <f>IF('Belegliste Träger'!B431=0,"-",'Belegliste Träger'!B431)</f>
        <v/>
      </c>
      <c r="C431" s="209" t="str">
        <f>IF('Belegliste Träger'!C431=0,"~",'Belegliste Träger'!C431)</f>
        <v>~</v>
      </c>
      <c r="D431" s="79" t="str">
        <f>IF('Belegliste Träger'!D431=0,"~",'Belegliste Träger'!D431)</f>
        <v>~</v>
      </c>
      <c r="E431" s="127" t="str">
        <f>IF('Belegliste Träger'!E431=0,"~",'Belegliste Träger'!E431)</f>
        <v>~</v>
      </c>
      <c r="F431" s="109" t="str">
        <f>IF('Belegliste Träger'!F431=0,"~",'Belegliste Träger'!F431)</f>
        <v>~</v>
      </c>
      <c r="G431" s="109" t="str">
        <f>IF('Belegliste Träger'!G431=0,"~",'Belegliste Träger'!G431)</f>
        <v>~</v>
      </c>
      <c r="H431" s="79" t="str">
        <f>IF('Belegliste Träger'!H431=0,"~",'Belegliste Träger'!H431)</f>
        <v>~</v>
      </c>
      <c r="I431" s="79" t="str">
        <f>IF('Belegliste Träger'!I431=0,"~",'Belegliste Träger'!I431)</f>
        <v>~</v>
      </c>
      <c r="J431" s="249" t="str">
        <f>IF('Belegliste Träger'!J431="","~",'Belegliste Träger'!J431)</f>
        <v>~</v>
      </c>
      <c r="K431" s="249" t="str">
        <f>IF('Belegliste Träger'!K431="","~",'Belegliste Träger'!K431)</f>
        <v>~</v>
      </c>
      <c r="L431" s="128" t="str">
        <f>IF('Belegliste Träger'!L431=0,"~",'Belegliste Träger'!L431)</f>
        <v>~</v>
      </c>
      <c r="M431" s="79" t="str">
        <f>IF('Belegliste Träger'!M431=0,"~",'Belegliste Träger'!M431)</f>
        <v>~</v>
      </c>
      <c r="N431" s="79" t="str">
        <f>IF('Belegliste Träger'!N431=0,"~",'Belegliste Träger'!N431)</f>
        <v>~</v>
      </c>
      <c r="O431" s="79" t="str">
        <f>IF('Belegliste Träger'!O431=0,"~",'Belegliste Träger'!O431)</f>
        <v>~</v>
      </c>
      <c r="P431" s="247"/>
      <c r="Q431" s="244"/>
      <c r="R431" s="108"/>
      <c r="S431" s="287"/>
      <c r="T431" s="248" t="e">
        <f t="shared" si="7"/>
        <v>#VALUE!</v>
      </c>
      <c r="U431" s="246"/>
      <c r="V431" s="244"/>
      <c r="W431" s="244"/>
      <c r="X431" s="108"/>
      <c r="Y431" s="108"/>
      <c r="Z431" s="244"/>
    </row>
    <row r="432" spans="1:26" ht="30" hidden="1" customHeight="1" x14ac:dyDescent="0.25">
      <c r="A432" s="79" t="str">
        <f>'Belegliste Träger'!A432</f>
        <v/>
      </c>
      <c r="B432" s="210" t="str">
        <f>IF('Belegliste Träger'!B432=0,"-",'Belegliste Träger'!B432)</f>
        <v/>
      </c>
      <c r="C432" s="209" t="str">
        <f>IF('Belegliste Träger'!C432=0,"~",'Belegliste Träger'!C432)</f>
        <v>~</v>
      </c>
      <c r="D432" s="79" t="str">
        <f>IF('Belegliste Träger'!D432=0,"~",'Belegliste Träger'!D432)</f>
        <v>~</v>
      </c>
      <c r="E432" s="127" t="str">
        <f>IF('Belegliste Träger'!E432=0,"~",'Belegliste Träger'!E432)</f>
        <v>~</v>
      </c>
      <c r="F432" s="109" t="str">
        <f>IF('Belegliste Träger'!F432=0,"~",'Belegliste Träger'!F432)</f>
        <v>~</v>
      </c>
      <c r="G432" s="109" t="str">
        <f>IF('Belegliste Träger'!G432=0,"~",'Belegliste Träger'!G432)</f>
        <v>~</v>
      </c>
      <c r="H432" s="79" t="str">
        <f>IF('Belegliste Träger'!H432=0,"~",'Belegliste Träger'!H432)</f>
        <v>~</v>
      </c>
      <c r="I432" s="79" t="str">
        <f>IF('Belegliste Träger'!I432=0,"~",'Belegliste Träger'!I432)</f>
        <v>~</v>
      </c>
      <c r="J432" s="249" t="str">
        <f>IF('Belegliste Träger'!J432="","~",'Belegliste Träger'!J432)</f>
        <v>~</v>
      </c>
      <c r="K432" s="249" t="str">
        <f>IF('Belegliste Träger'!K432="","~",'Belegliste Träger'!K432)</f>
        <v>~</v>
      </c>
      <c r="L432" s="128" t="str">
        <f>IF('Belegliste Träger'!L432=0,"~",'Belegliste Träger'!L432)</f>
        <v>~</v>
      </c>
      <c r="M432" s="79" t="str">
        <f>IF('Belegliste Träger'!M432=0,"~",'Belegliste Träger'!M432)</f>
        <v>~</v>
      </c>
      <c r="N432" s="79" t="str">
        <f>IF('Belegliste Träger'!N432=0,"~",'Belegliste Träger'!N432)</f>
        <v>~</v>
      </c>
      <c r="O432" s="79" t="str">
        <f>IF('Belegliste Träger'!O432=0,"~",'Belegliste Träger'!O432)</f>
        <v>~</v>
      </c>
      <c r="P432" s="247"/>
      <c r="Q432" s="244"/>
      <c r="R432" s="108"/>
      <c r="S432" s="287"/>
      <c r="T432" s="248" t="e">
        <f t="shared" si="7"/>
        <v>#VALUE!</v>
      </c>
      <c r="U432" s="246"/>
      <c r="V432" s="244"/>
      <c r="W432" s="244"/>
      <c r="X432" s="108"/>
      <c r="Y432" s="108"/>
      <c r="Z432" s="244"/>
    </row>
    <row r="433" spans="1:26" ht="30" hidden="1" customHeight="1" x14ac:dyDescent="0.25">
      <c r="A433" s="79" t="str">
        <f>'Belegliste Träger'!A433</f>
        <v/>
      </c>
      <c r="B433" s="210" t="str">
        <f>IF('Belegliste Träger'!B433=0,"-",'Belegliste Träger'!B433)</f>
        <v/>
      </c>
      <c r="C433" s="209" t="str">
        <f>IF('Belegliste Träger'!C433=0,"~",'Belegliste Träger'!C433)</f>
        <v>~</v>
      </c>
      <c r="D433" s="79" t="str">
        <f>IF('Belegliste Träger'!D433=0,"~",'Belegliste Träger'!D433)</f>
        <v>~</v>
      </c>
      <c r="E433" s="127" t="str">
        <f>IF('Belegliste Träger'!E433=0,"~",'Belegliste Träger'!E433)</f>
        <v>~</v>
      </c>
      <c r="F433" s="109" t="str">
        <f>IF('Belegliste Träger'!F433=0,"~",'Belegliste Träger'!F433)</f>
        <v>~</v>
      </c>
      <c r="G433" s="109" t="str">
        <f>IF('Belegliste Träger'!G433=0,"~",'Belegliste Träger'!G433)</f>
        <v>~</v>
      </c>
      <c r="H433" s="79" t="str">
        <f>IF('Belegliste Träger'!H433=0,"~",'Belegliste Träger'!H433)</f>
        <v>~</v>
      </c>
      <c r="I433" s="79" t="str">
        <f>IF('Belegliste Träger'!I433=0,"~",'Belegliste Träger'!I433)</f>
        <v>~</v>
      </c>
      <c r="J433" s="249" t="str">
        <f>IF('Belegliste Träger'!J433="","~",'Belegliste Träger'!J433)</f>
        <v>~</v>
      </c>
      <c r="K433" s="249" t="str">
        <f>IF('Belegliste Träger'!K433="","~",'Belegliste Träger'!K433)</f>
        <v>~</v>
      </c>
      <c r="L433" s="128" t="str">
        <f>IF('Belegliste Träger'!L433=0,"~",'Belegliste Träger'!L433)</f>
        <v>~</v>
      </c>
      <c r="M433" s="79" t="str">
        <f>IF('Belegliste Träger'!M433=0,"~",'Belegliste Träger'!M433)</f>
        <v>~</v>
      </c>
      <c r="N433" s="79" t="str">
        <f>IF('Belegliste Träger'!N433=0,"~",'Belegliste Träger'!N433)</f>
        <v>~</v>
      </c>
      <c r="O433" s="79" t="str">
        <f>IF('Belegliste Träger'!O433=0,"~",'Belegliste Träger'!O433)</f>
        <v>~</v>
      </c>
      <c r="P433" s="247"/>
      <c r="Q433" s="244"/>
      <c r="R433" s="108"/>
      <c r="S433" s="287"/>
      <c r="T433" s="248" t="e">
        <f t="shared" si="7"/>
        <v>#VALUE!</v>
      </c>
      <c r="U433" s="246"/>
      <c r="V433" s="244"/>
      <c r="W433" s="244"/>
      <c r="X433" s="108"/>
      <c r="Y433" s="108"/>
      <c r="Z433" s="244"/>
    </row>
    <row r="434" spans="1:26" ht="30" hidden="1" customHeight="1" x14ac:dyDescent="0.25">
      <c r="A434" s="79" t="str">
        <f>'Belegliste Träger'!A434</f>
        <v/>
      </c>
      <c r="B434" s="210" t="str">
        <f>IF('Belegliste Träger'!B434=0,"-",'Belegliste Träger'!B434)</f>
        <v/>
      </c>
      <c r="C434" s="209" t="str">
        <f>IF('Belegliste Träger'!C434=0,"~",'Belegliste Träger'!C434)</f>
        <v>~</v>
      </c>
      <c r="D434" s="79" t="str">
        <f>IF('Belegliste Träger'!D434=0,"~",'Belegliste Träger'!D434)</f>
        <v>~</v>
      </c>
      <c r="E434" s="127" t="str">
        <f>IF('Belegliste Träger'!E434=0,"~",'Belegliste Träger'!E434)</f>
        <v>~</v>
      </c>
      <c r="F434" s="109" t="str">
        <f>IF('Belegliste Träger'!F434=0,"~",'Belegliste Träger'!F434)</f>
        <v>~</v>
      </c>
      <c r="G434" s="109" t="str">
        <f>IF('Belegliste Träger'!G434=0,"~",'Belegliste Träger'!G434)</f>
        <v>~</v>
      </c>
      <c r="H434" s="79" t="str">
        <f>IF('Belegliste Träger'!H434=0,"~",'Belegliste Träger'!H434)</f>
        <v>~</v>
      </c>
      <c r="I434" s="79" t="str">
        <f>IF('Belegliste Träger'!I434=0,"~",'Belegliste Träger'!I434)</f>
        <v>~</v>
      </c>
      <c r="J434" s="249" t="str">
        <f>IF('Belegliste Träger'!J434="","~",'Belegliste Träger'!J434)</f>
        <v>~</v>
      </c>
      <c r="K434" s="249" t="str">
        <f>IF('Belegliste Träger'!K434="","~",'Belegliste Träger'!K434)</f>
        <v>~</v>
      </c>
      <c r="L434" s="128" t="str">
        <f>IF('Belegliste Träger'!L434=0,"~",'Belegliste Träger'!L434)</f>
        <v>~</v>
      </c>
      <c r="M434" s="79" t="str">
        <f>IF('Belegliste Träger'!M434=0,"~",'Belegliste Träger'!M434)</f>
        <v>~</v>
      </c>
      <c r="N434" s="79" t="str">
        <f>IF('Belegliste Träger'!N434=0,"~",'Belegliste Träger'!N434)</f>
        <v>~</v>
      </c>
      <c r="O434" s="79" t="str">
        <f>IF('Belegliste Träger'!O434=0,"~",'Belegliste Träger'!O434)</f>
        <v>~</v>
      </c>
      <c r="P434" s="247"/>
      <c r="Q434" s="244"/>
      <c r="R434" s="108"/>
      <c r="S434" s="287"/>
      <c r="T434" s="248" t="e">
        <f t="shared" si="7"/>
        <v>#VALUE!</v>
      </c>
      <c r="U434" s="246"/>
      <c r="V434" s="244"/>
      <c r="W434" s="244"/>
      <c r="X434" s="108"/>
      <c r="Y434" s="108"/>
      <c r="Z434" s="244"/>
    </row>
    <row r="435" spans="1:26" ht="30" hidden="1" customHeight="1" x14ac:dyDescent="0.25">
      <c r="A435" s="79" t="str">
        <f>'Belegliste Träger'!A435</f>
        <v/>
      </c>
      <c r="B435" s="210" t="str">
        <f>IF('Belegliste Träger'!B435=0,"-",'Belegliste Träger'!B435)</f>
        <v/>
      </c>
      <c r="C435" s="209" t="str">
        <f>IF('Belegliste Träger'!C435=0,"~",'Belegliste Träger'!C435)</f>
        <v>~</v>
      </c>
      <c r="D435" s="79" t="str">
        <f>IF('Belegliste Träger'!D435=0,"~",'Belegliste Träger'!D435)</f>
        <v>~</v>
      </c>
      <c r="E435" s="127" t="str">
        <f>IF('Belegliste Träger'!E435=0,"~",'Belegliste Träger'!E435)</f>
        <v>~</v>
      </c>
      <c r="F435" s="109" t="str">
        <f>IF('Belegliste Träger'!F435=0,"~",'Belegliste Träger'!F435)</f>
        <v>~</v>
      </c>
      <c r="G435" s="109" t="str">
        <f>IF('Belegliste Träger'!G435=0,"~",'Belegliste Träger'!G435)</f>
        <v>~</v>
      </c>
      <c r="H435" s="79" t="str">
        <f>IF('Belegliste Träger'!H435=0,"~",'Belegliste Träger'!H435)</f>
        <v>~</v>
      </c>
      <c r="I435" s="79" t="str">
        <f>IF('Belegliste Träger'!I435=0,"~",'Belegliste Träger'!I435)</f>
        <v>~</v>
      </c>
      <c r="J435" s="249" t="str">
        <f>IF('Belegliste Träger'!J435="","~",'Belegliste Träger'!J435)</f>
        <v>~</v>
      </c>
      <c r="K435" s="249" t="str">
        <f>IF('Belegliste Träger'!K435="","~",'Belegliste Träger'!K435)</f>
        <v>~</v>
      </c>
      <c r="L435" s="128" t="str">
        <f>IF('Belegliste Träger'!L435=0,"~",'Belegliste Träger'!L435)</f>
        <v>~</v>
      </c>
      <c r="M435" s="79" t="str">
        <f>IF('Belegliste Träger'!M435=0,"~",'Belegliste Träger'!M435)</f>
        <v>~</v>
      </c>
      <c r="N435" s="79" t="str">
        <f>IF('Belegliste Träger'!N435=0,"~",'Belegliste Träger'!N435)</f>
        <v>~</v>
      </c>
      <c r="O435" s="79" t="str">
        <f>IF('Belegliste Träger'!O435=0,"~",'Belegliste Träger'!O435)</f>
        <v>~</v>
      </c>
      <c r="P435" s="247"/>
      <c r="Q435" s="244"/>
      <c r="R435" s="108"/>
      <c r="S435" s="287"/>
      <c r="T435" s="248" t="e">
        <f t="shared" si="7"/>
        <v>#VALUE!</v>
      </c>
      <c r="U435" s="246"/>
      <c r="V435" s="244"/>
      <c r="W435" s="244"/>
      <c r="X435" s="108"/>
      <c r="Y435" s="108"/>
      <c r="Z435" s="244"/>
    </row>
    <row r="436" spans="1:26" ht="30" hidden="1" customHeight="1" x14ac:dyDescent="0.25">
      <c r="A436" s="79" t="str">
        <f>'Belegliste Träger'!A436</f>
        <v/>
      </c>
      <c r="B436" s="210" t="str">
        <f>IF('Belegliste Träger'!B436=0,"-",'Belegliste Träger'!B436)</f>
        <v/>
      </c>
      <c r="C436" s="209" t="str">
        <f>IF('Belegliste Träger'!C436=0,"~",'Belegliste Träger'!C436)</f>
        <v>~</v>
      </c>
      <c r="D436" s="79" t="str">
        <f>IF('Belegliste Träger'!D436=0,"~",'Belegliste Träger'!D436)</f>
        <v>~</v>
      </c>
      <c r="E436" s="127" t="str">
        <f>IF('Belegliste Träger'!E436=0,"~",'Belegliste Träger'!E436)</f>
        <v>~</v>
      </c>
      <c r="F436" s="109" t="str">
        <f>IF('Belegliste Träger'!F436=0,"~",'Belegliste Träger'!F436)</f>
        <v>~</v>
      </c>
      <c r="G436" s="109" t="str">
        <f>IF('Belegliste Träger'!G436=0,"~",'Belegliste Träger'!G436)</f>
        <v>~</v>
      </c>
      <c r="H436" s="79" t="str">
        <f>IF('Belegliste Träger'!H436=0,"~",'Belegliste Träger'!H436)</f>
        <v>~</v>
      </c>
      <c r="I436" s="79" t="str">
        <f>IF('Belegliste Träger'!I436=0,"~",'Belegliste Träger'!I436)</f>
        <v>~</v>
      </c>
      <c r="J436" s="249" t="str">
        <f>IF('Belegliste Träger'!J436="","~",'Belegliste Träger'!J436)</f>
        <v>~</v>
      </c>
      <c r="K436" s="249" t="str">
        <f>IF('Belegliste Träger'!K436="","~",'Belegliste Träger'!K436)</f>
        <v>~</v>
      </c>
      <c r="L436" s="128" t="str">
        <f>IF('Belegliste Träger'!L436=0,"~",'Belegliste Träger'!L436)</f>
        <v>~</v>
      </c>
      <c r="M436" s="79" t="str">
        <f>IF('Belegliste Träger'!M436=0,"~",'Belegliste Träger'!M436)</f>
        <v>~</v>
      </c>
      <c r="N436" s="79" t="str">
        <f>IF('Belegliste Träger'!N436=0,"~",'Belegliste Träger'!N436)</f>
        <v>~</v>
      </c>
      <c r="O436" s="79" t="str">
        <f>IF('Belegliste Träger'!O436=0,"~",'Belegliste Träger'!O436)</f>
        <v>~</v>
      </c>
      <c r="P436" s="247"/>
      <c r="Q436" s="244"/>
      <c r="R436" s="108"/>
      <c r="S436" s="287"/>
      <c r="T436" s="248" t="e">
        <f t="shared" si="7"/>
        <v>#VALUE!</v>
      </c>
      <c r="U436" s="246"/>
      <c r="V436" s="244"/>
      <c r="W436" s="244"/>
      <c r="X436" s="108"/>
      <c r="Y436" s="108"/>
      <c r="Z436" s="244"/>
    </row>
    <row r="437" spans="1:26" ht="30" hidden="1" customHeight="1" x14ac:dyDescent="0.25">
      <c r="A437" s="79" t="str">
        <f>'Belegliste Träger'!A437</f>
        <v/>
      </c>
      <c r="B437" s="210" t="str">
        <f>IF('Belegliste Träger'!B437=0,"-",'Belegliste Träger'!B437)</f>
        <v/>
      </c>
      <c r="C437" s="209" t="str">
        <f>IF('Belegliste Träger'!C437=0,"~",'Belegliste Träger'!C437)</f>
        <v>~</v>
      </c>
      <c r="D437" s="79" t="str">
        <f>IF('Belegliste Träger'!D437=0,"~",'Belegliste Träger'!D437)</f>
        <v>~</v>
      </c>
      <c r="E437" s="127" t="str">
        <f>IF('Belegliste Träger'!E437=0,"~",'Belegliste Träger'!E437)</f>
        <v>~</v>
      </c>
      <c r="F437" s="109" t="str">
        <f>IF('Belegliste Träger'!F437=0,"~",'Belegliste Träger'!F437)</f>
        <v>~</v>
      </c>
      <c r="G437" s="109" t="str">
        <f>IF('Belegliste Träger'!G437=0,"~",'Belegliste Träger'!G437)</f>
        <v>~</v>
      </c>
      <c r="H437" s="79" t="str">
        <f>IF('Belegliste Träger'!H437=0,"~",'Belegliste Träger'!H437)</f>
        <v>~</v>
      </c>
      <c r="I437" s="79" t="str">
        <f>IF('Belegliste Träger'!I437=0,"~",'Belegliste Träger'!I437)</f>
        <v>~</v>
      </c>
      <c r="J437" s="249" t="str">
        <f>IF('Belegliste Träger'!J437="","~",'Belegliste Träger'!J437)</f>
        <v>~</v>
      </c>
      <c r="K437" s="249" t="str">
        <f>IF('Belegliste Träger'!K437="","~",'Belegliste Träger'!K437)</f>
        <v>~</v>
      </c>
      <c r="L437" s="128" t="str">
        <f>IF('Belegliste Träger'!L437=0,"~",'Belegliste Träger'!L437)</f>
        <v>~</v>
      </c>
      <c r="M437" s="79" t="str">
        <f>IF('Belegliste Träger'!M437=0,"~",'Belegliste Träger'!M437)</f>
        <v>~</v>
      </c>
      <c r="N437" s="79" t="str">
        <f>IF('Belegliste Träger'!N437=0,"~",'Belegliste Träger'!N437)</f>
        <v>~</v>
      </c>
      <c r="O437" s="79" t="str">
        <f>IF('Belegliste Träger'!O437=0,"~",'Belegliste Träger'!O437)</f>
        <v>~</v>
      </c>
      <c r="P437" s="247"/>
      <c r="Q437" s="244"/>
      <c r="R437" s="108"/>
      <c r="S437" s="287"/>
      <c r="T437" s="248" t="e">
        <f t="shared" si="7"/>
        <v>#VALUE!</v>
      </c>
      <c r="U437" s="246"/>
      <c r="V437" s="244"/>
      <c r="W437" s="244"/>
      <c r="X437" s="108"/>
      <c r="Y437" s="108"/>
      <c r="Z437" s="244"/>
    </row>
    <row r="438" spans="1:26" ht="30" hidden="1" customHeight="1" x14ac:dyDescent="0.25">
      <c r="A438" s="79" t="str">
        <f>'Belegliste Träger'!A438</f>
        <v/>
      </c>
      <c r="B438" s="210" t="str">
        <f>IF('Belegliste Träger'!B438=0,"-",'Belegliste Träger'!B438)</f>
        <v/>
      </c>
      <c r="C438" s="209" t="str">
        <f>IF('Belegliste Träger'!C438=0,"~",'Belegliste Träger'!C438)</f>
        <v>~</v>
      </c>
      <c r="D438" s="79" t="str">
        <f>IF('Belegliste Träger'!D438=0,"~",'Belegliste Träger'!D438)</f>
        <v>~</v>
      </c>
      <c r="E438" s="127" t="str">
        <f>IF('Belegliste Träger'!E438=0,"~",'Belegliste Träger'!E438)</f>
        <v>~</v>
      </c>
      <c r="F438" s="109" t="str">
        <f>IF('Belegliste Träger'!F438=0,"~",'Belegliste Träger'!F438)</f>
        <v>~</v>
      </c>
      <c r="G438" s="109" t="str">
        <f>IF('Belegliste Träger'!G438=0,"~",'Belegliste Träger'!G438)</f>
        <v>~</v>
      </c>
      <c r="H438" s="79" t="str">
        <f>IF('Belegliste Träger'!H438=0,"~",'Belegliste Träger'!H438)</f>
        <v>~</v>
      </c>
      <c r="I438" s="79" t="str">
        <f>IF('Belegliste Träger'!I438=0,"~",'Belegliste Träger'!I438)</f>
        <v>~</v>
      </c>
      <c r="J438" s="249" t="str">
        <f>IF('Belegliste Träger'!J438="","~",'Belegliste Träger'!J438)</f>
        <v>~</v>
      </c>
      <c r="K438" s="249" t="str">
        <f>IF('Belegliste Träger'!K438="","~",'Belegliste Träger'!K438)</f>
        <v>~</v>
      </c>
      <c r="L438" s="128" t="str">
        <f>IF('Belegliste Träger'!L438=0,"~",'Belegliste Träger'!L438)</f>
        <v>~</v>
      </c>
      <c r="M438" s="79" t="str">
        <f>IF('Belegliste Träger'!M438=0,"~",'Belegliste Träger'!M438)</f>
        <v>~</v>
      </c>
      <c r="N438" s="79" t="str">
        <f>IF('Belegliste Träger'!N438=0,"~",'Belegliste Träger'!N438)</f>
        <v>~</v>
      </c>
      <c r="O438" s="79" t="str">
        <f>IF('Belegliste Träger'!O438=0,"~",'Belegliste Träger'!O438)</f>
        <v>~</v>
      </c>
      <c r="P438" s="247"/>
      <c r="Q438" s="244"/>
      <c r="R438" s="108"/>
      <c r="S438" s="287"/>
      <c r="T438" s="248" t="e">
        <f t="shared" si="7"/>
        <v>#VALUE!</v>
      </c>
      <c r="U438" s="246"/>
      <c r="V438" s="244"/>
      <c r="W438" s="244"/>
      <c r="X438" s="108"/>
      <c r="Y438" s="108"/>
      <c r="Z438" s="244"/>
    </row>
    <row r="439" spans="1:26" ht="30" hidden="1" customHeight="1" x14ac:dyDescent="0.25">
      <c r="A439" s="79" t="str">
        <f>'Belegliste Träger'!A439</f>
        <v/>
      </c>
      <c r="B439" s="210" t="str">
        <f>IF('Belegliste Träger'!B439=0,"-",'Belegliste Träger'!B439)</f>
        <v/>
      </c>
      <c r="C439" s="209" t="str">
        <f>IF('Belegliste Träger'!C439=0,"~",'Belegliste Träger'!C439)</f>
        <v>~</v>
      </c>
      <c r="D439" s="79" t="str">
        <f>IF('Belegliste Träger'!D439=0,"~",'Belegliste Träger'!D439)</f>
        <v>~</v>
      </c>
      <c r="E439" s="127" t="str">
        <f>IF('Belegliste Träger'!E439=0,"~",'Belegliste Träger'!E439)</f>
        <v>~</v>
      </c>
      <c r="F439" s="109" t="str">
        <f>IF('Belegliste Träger'!F439=0,"~",'Belegliste Träger'!F439)</f>
        <v>~</v>
      </c>
      <c r="G439" s="109" t="str">
        <f>IF('Belegliste Träger'!G439=0,"~",'Belegliste Träger'!G439)</f>
        <v>~</v>
      </c>
      <c r="H439" s="79" t="str">
        <f>IF('Belegliste Träger'!H439=0,"~",'Belegliste Träger'!H439)</f>
        <v>~</v>
      </c>
      <c r="I439" s="79" t="str">
        <f>IF('Belegliste Träger'!I439=0,"~",'Belegliste Träger'!I439)</f>
        <v>~</v>
      </c>
      <c r="J439" s="249" t="str">
        <f>IF('Belegliste Träger'!J439="","~",'Belegliste Träger'!J439)</f>
        <v>~</v>
      </c>
      <c r="K439" s="249" t="str">
        <f>IF('Belegliste Träger'!K439="","~",'Belegliste Träger'!K439)</f>
        <v>~</v>
      </c>
      <c r="L439" s="128" t="str">
        <f>IF('Belegliste Träger'!L439=0,"~",'Belegliste Träger'!L439)</f>
        <v>~</v>
      </c>
      <c r="M439" s="79" t="str">
        <f>IF('Belegliste Träger'!M439=0,"~",'Belegliste Träger'!M439)</f>
        <v>~</v>
      </c>
      <c r="N439" s="79" t="str">
        <f>IF('Belegliste Träger'!N439=0,"~",'Belegliste Träger'!N439)</f>
        <v>~</v>
      </c>
      <c r="O439" s="79" t="str">
        <f>IF('Belegliste Träger'!O439=0,"~",'Belegliste Träger'!O439)</f>
        <v>~</v>
      </c>
      <c r="P439" s="247"/>
      <c r="Q439" s="244"/>
      <c r="R439" s="108"/>
      <c r="S439" s="287"/>
      <c r="T439" s="248" t="e">
        <f t="shared" si="7"/>
        <v>#VALUE!</v>
      </c>
      <c r="U439" s="246"/>
      <c r="V439" s="244"/>
      <c r="W439" s="244"/>
      <c r="X439" s="108"/>
      <c r="Y439" s="108"/>
      <c r="Z439" s="244"/>
    </row>
    <row r="440" spans="1:26" ht="30" hidden="1" customHeight="1" x14ac:dyDescent="0.25">
      <c r="A440" s="79" t="str">
        <f>'Belegliste Träger'!A440</f>
        <v/>
      </c>
      <c r="B440" s="210" t="str">
        <f>IF('Belegliste Träger'!B440=0,"-",'Belegliste Träger'!B440)</f>
        <v/>
      </c>
      <c r="C440" s="209" t="str">
        <f>IF('Belegliste Träger'!C440=0,"~",'Belegliste Träger'!C440)</f>
        <v>~</v>
      </c>
      <c r="D440" s="79" t="str">
        <f>IF('Belegliste Träger'!D440=0,"~",'Belegliste Träger'!D440)</f>
        <v>~</v>
      </c>
      <c r="E440" s="127" t="str">
        <f>IF('Belegliste Träger'!E440=0,"~",'Belegliste Träger'!E440)</f>
        <v>~</v>
      </c>
      <c r="F440" s="109" t="str">
        <f>IF('Belegliste Träger'!F440=0,"~",'Belegliste Träger'!F440)</f>
        <v>~</v>
      </c>
      <c r="G440" s="109" t="str">
        <f>IF('Belegliste Träger'!G440=0,"~",'Belegliste Träger'!G440)</f>
        <v>~</v>
      </c>
      <c r="H440" s="79" t="str">
        <f>IF('Belegliste Träger'!H440=0,"~",'Belegliste Träger'!H440)</f>
        <v>~</v>
      </c>
      <c r="I440" s="79" t="str">
        <f>IF('Belegliste Träger'!I440=0,"~",'Belegliste Träger'!I440)</f>
        <v>~</v>
      </c>
      <c r="J440" s="249" t="str">
        <f>IF('Belegliste Träger'!J440="","~",'Belegliste Träger'!J440)</f>
        <v>~</v>
      </c>
      <c r="K440" s="249" t="str">
        <f>IF('Belegliste Träger'!K440="","~",'Belegliste Träger'!K440)</f>
        <v>~</v>
      </c>
      <c r="L440" s="128" t="str">
        <f>IF('Belegliste Träger'!L440=0,"~",'Belegliste Träger'!L440)</f>
        <v>~</v>
      </c>
      <c r="M440" s="79" t="str">
        <f>IF('Belegliste Träger'!M440=0,"~",'Belegliste Träger'!M440)</f>
        <v>~</v>
      </c>
      <c r="N440" s="79" t="str">
        <f>IF('Belegliste Träger'!N440=0,"~",'Belegliste Träger'!N440)</f>
        <v>~</v>
      </c>
      <c r="O440" s="79" t="str">
        <f>IF('Belegliste Träger'!O440=0,"~",'Belegliste Träger'!O440)</f>
        <v>~</v>
      </c>
      <c r="P440" s="247"/>
      <c r="Q440" s="244"/>
      <c r="R440" s="108"/>
      <c r="S440" s="287"/>
      <c r="T440" s="248" t="e">
        <f t="shared" si="7"/>
        <v>#VALUE!</v>
      </c>
      <c r="U440" s="246"/>
      <c r="V440" s="244"/>
      <c r="W440" s="244"/>
      <c r="X440" s="108"/>
      <c r="Y440" s="108"/>
      <c r="Z440" s="244"/>
    </row>
    <row r="441" spans="1:26" ht="30" hidden="1" customHeight="1" x14ac:dyDescent="0.25">
      <c r="A441" s="79" t="str">
        <f>'Belegliste Träger'!A441</f>
        <v/>
      </c>
      <c r="B441" s="210" t="str">
        <f>IF('Belegliste Träger'!B441=0,"-",'Belegliste Träger'!B441)</f>
        <v/>
      </c>
      <c r="C441" s="209" t="str">
        <f>IF('Belegliste Träger'!C441=0,"~",'Belegliste Träger'!C441)</f>
        <v>~</v>
      </c>
      <c r="D441" s="79" t="str">
        <f>IF('Belegliste Träger'!D441=0,"~",'Belegliste Träger'!D441)</f>
        <v>~</v>
      </c>
      <c r="E441" s="127" t="str">
        <f>IF('Belegliste Träger'!E441=0,"~",'Belegliste Träger'!E441)</f>
        <v>~</v>
      </c>
      <c r="F441" s="109" t="str">
        <f>IF('Belegliste Träger'!F441=0,"~",'Belegliste Träger'!F441)</f>
        <v>~</v>
      </c>
      <c r="G441" s="109" t="str">
        <f>IF('Belegliste Träger'!G441=0,"~",'Belegliste Träger'!G441)</f>
        <v>~</v>
      </c>
      <c r="H441" s="79" t="str">
        <f>IF('Belegliste Träger'!H441=0,"~",'Belegliste Träger'!H441)</f>
        <v>~</v>
      </c>
      <c r="I441" s="79" t="str">
        <f>IF('Belegliste Träger'!I441=0,"~",'Belegliste Träger'!I441)</f>
        <v>~</v>
      </c>
      <c r="J441" s="249" t="str">
        <f>IF('Belegliste Träger'!J441="","~",'Belegliste Träger'!J441)</f>
        <v>~</v>
      </c>
      <c r="K441" s="249" t="str">
        <f>IF('Belegliste Träger'!K441="","~",'Belegliste Träger'!K441)</f>
        <v>~</v>
      </c>
      <c r="L441" s="128" t="str">
        <f>IF('Belegliste Träger'!L441=0,"~",'Belegliste Träger'!L441)</f>
        <v>~</v>
      </c>
      <c r="M441" s="79" t="str">
        <f>IF('Belegliste Träger'!M441=0,"~",'Belegliste Träger'!M441)</f>
        <v>~</v>
      </c>
      <c r="N441" s="79" t="str">
        <f>IF('Belegliste Träger'!N441=0,"~",'Belegliste Träger'!N441)</f>
        <v>~</v>
      </c>
      <c r="O441" s="79" t="str">
        <f>IF('Belegliste Träger'!O441=0,"~",'Belegliste Träger'!O441)</f>
        <v>~</v>
      </c>
      <c r="P441" s="247"/>
      <c r="Q441" s="244"/>
      <c r="R441" s="108"/>
      <c r="S441" s="287"/>
      <c r="T441" s="248" t="e">
        <f t="shared" si="7"/>
        <v>#VALUE!</v>
      </c>
      <c r="U441" s="246"/>
      <c r="V441" s="244"/>
      <c r="W441" s="244"/>
      <c r="X441" s="108"/>
      <c r="Y441" s="108"/>
      <c r="Z441" s="244"/>
    </row>
    <row r="442" spans="1:26" ht="30" hidden="1" customHeight="1" x14ac:dyDescent="0.25">
      <c r="A442" s="79" t="str">
        <f>'Belegliste Träger'!A442</f>
        <v/>
      </c>
      <c r="B442" s="210" t="str">
        <f>IF('Belegliste Träger'!B442=0,"-",'Belegliste Träger'!B442)</f>
        <v/>
      </c>
      <c r="C442" s="209" t="str">
        <f>IF('Belegliste Träger'!C442=0,"~",'Belegliste Träger'!C442)</f>
        <v>~</v>
      </c>
      <c r="D442" s="79" t="str">
        <f>IF('Belegliste Träger'!D442=0,"~",'Belegliste Träger'!D442)</f>
        <v>~</v>
      </c>
      <c r="E442" s="127" t="str">
        <f>IF('Belegliste Träger'!E442=0,"~",'Belegliste Träger'!E442)</f>
        <v>~</v>
      </c>
      <c r="F442" s="109" t="str">
        <f>IF('Belegliste Träger'!F442=0,"~",'Belegliste Träger'!F442)</f>
        <v>~</v>
      </c>
      <c r="G442" s="109" t="str">
        <f>IF('Belegliste Träger'!G442=0,"~",'Belegliste Träger'!G442)</f>
        <v>~</v>
      </c>
      <c r="H442" s="79" t="str">
        <f>IF('Belegliste Träger'!H442=0,"~",'Belegliste Träger'!H442)</f>
        <v>~</v>
      </c>
      <c r="I442" s="79" t="str">
        <f>IF('Belegliste Träger'!I442=0,"~",'Belegliste Träger'!I442)</f>
        <v>~</v>
      </c>
      <c r="J442" s="249" t="str">
        <f>IF('Belegliste Träger'!J442="","~",'Belegliste Träger'!J442)</f>
        <v>~</v>
      </c>
      <c r="K442" s="249" t="str">
        <f>IF('Belegliste Träger'!K442="","~",'Belegliste Träger'!K442)</f>
        <v>~</v>
      </c>
      <c r="L442" s="128" t="str">
        <f>IF('Belegliste Träger'!L442=0,"~",'Belegliste Träger'!L442)</f>
        <v>~</v>
      </c>
      <c r="M442" s="79" t="str">
        <f>IF('Belegliste Träger'!M442=0,"~",'Belegliste Träger'!M442)</f>
        <v>~</v>
      </c>
      <c r="N442" s="79" t="str">
        <f>IF('Belegliste Träger'!N442=0,"~",'Belegliste Träger'!N442)</f>
        <v>~</v>
      </c>
      <c r="O442" s="79" t="str">
        <f>IF('Belegliste Träger'!O442=0,"~",'Belegliste Träger'!O442)</f>
        <v>~</v>
      </c>
      <c r="P442" s="247"/>
      <c r="Q442" s="244"/>
      <c r="R442" s="108"/>
      <c r="S442" s="287"/>
      <c r="T442" s="248" t="e">
        <f t="shared" si="7"/>
        <v>#VALUE!</v>
      </c>
      <c r="U442" s="246"/>
      <c r="V442" s="244"/>
      <c r="W442" s="244"/>
      <c r="X442" s="108"/>
      <c r="Y442" s="108"/>
      <c r="Z442" s="244"/>
    </row>
    <row r="443" spans="1:26" ht="30" hidden="1" customHeight="1" x14ac:dyDescent="0.25">
      <c r="A443" s="79" t="str">
        <f>'Belegliste Träger'!A443</f>
        <v/>
      </c>
      <c r="B443" s="210" t="str">
        <f>IF('Belegliste Träger'!B443=0,"-",'Belegliste Träger'!B443)</f>
        <v/>
      </c>
      <c r="C443" s="209" t="str">
        <f>IF('Belegliste Träger'!C443=0,"~",'Belegliste Träger'!C443)</f>
        <v>~</v>
      </c>
      <c r="D443" s="79" t="str">
        <f>IF('Belegliste Träger'!D443=0,"~",'Belegliste Träger'!D443)</f>
        <v>~</v>
      </c>
      <c r="E443" s="127" t="str">
        <f>IF('Belegliste Träger'!E443=0,"~",'Belegliste Träger'!E443)</f>
        <v>~</v>
      </c>
      <c r="F443" s="109" t="str">
        <f>IF('Belegliste Träger'!F443=0,"~",'Belegliste Träger'!F443)</f>
        <v>~</v>
      </c>
      <c r="G443" s="109" t="str">
        <f>IF('Belegliste Träger'!G443=0,"~",'Belegliste Träger'!G443)</f>
        <v>~</v>
      </c>
      <c r="H443" s="79" t="str">
        <f>IF('Belegliste Träger'!H443=0,"~",'Belegliste Träger'!H443)</f>
        <v>~</v>
      </c>
      <c r="I443" s="79" t="str">
        <f>IF('Belegliste Träger'!I443=0,"~",'Belegliste Träger'!I443)</f>
        <v>~</v>
      </c>
      <c r="J443" s="249" t="str">
        <f>IF('Belegliste Träger'!J443="","~",'Belegliste Träger'!J443)</f>
        <v>~</v>
      </c>
      <c r="K443" s="249" t="str">
        <f>IF('Belegliste Träger'!K443="","~",'Belegliste Träger'!K443)</f>
        <v>~</v>
      </c>
      <c r="L443" s="128" t="str">
        <f>IF('Belegliste Träger'!L443=0,"~",'Belegliste Träger'!L443)</f>
        <v>~</v>
      </c>
      <c r="M443" s="79" t="str">
        <f>IF('Belegliste Träger'!M443=0,"~",'Belegliste Träger'!M443)</f>
        <v>~</v>
      </c>
      <c r="N443" s="79" t="str">
        <f>IF('Belegliste Träger'!N443=0,"~",'Belegliste Träger'!N443)</f>
        <v>~</v>
      </c>
      <c r="O443" s="79" t="str">
        <f>IF('Belegliste Träger'!O443=0,"~",'Belegliste Träger'!O443)</f>
        <v>~</v>
      </c>
      <c r="P443" s="247"/>
      <c r="Q443" s="244"/>
      <c r="R443" s="108"/>
      <c r="S443" s="287"/>
      <c r="T443" s="248" t="e">
        <f t="shared" si="7"/>
        <v>#VALUE!</v>
      </c>
      <c r="U443" s="246"/>
      <c r="V443" s="244"/>
      <c r="W443" s="244"/>
      <c r="X443" s="108"/>
      <c r="Y443" s="108"/>
      <c r="Z443" s="244"/>
    </row>
    <row r="444" spans="1:26" ht="30" hidden="1" customHeight="1" x14ac:dyDescent="0.25">
      <c r="A444" s="79" t="str">
        <f>'Belegliste Träger'!A444</f>
        <v/>
      </c>
      <c r="B444" s="210" t="str">
        <f>IF('Belegliste Träger'!B444=0,"-",'Belegliste Träger'!B444)</f>
        <v/>
      </c>
      <c r="C444" s="209" t="str">
        <f>IF('Belegliste Träger'!C444=0,"~",'Belegliste Träger'!C444)</f>
        <v>~</v>
      </c>
      <c r="D444" s="79" t="str">
        <f>IF('Belegliste Träger'!D444=0,"~",'Belegliste Träger'!D444)</f>
        <v>~</v>
      </c>
      <c r="E444" s="127" t="str">
        <f>IF('Belegliste Träger'!E444=0,"~",'Belegliste Träger'!E444)</f>
        <v>~</v>
      </c>
      <c r="F444" s="109" t="str">
        <f>IF('Belegliste Träger'!F444=0,"~",'Belegliste Träger'!F444)</f>
        <v>~</v>
      </c>
      <c r="G444" s="109" t="str">
        <f>IF('Belegliste Träger'!G444=0,"~",'Belegliste Träger'!G444)</f>
        <v>~</v>
      </c>
      <c r="H444" s="79" t="str">
        <f>IF('Belegliste Träger'!H444=0,"~",'Belegliste Träger'!H444)</f>
        <v>~</v>
      </c>
      <c r="I444" s="79" t="str">
        <f>IF('Belegliste Träger'!I444=0,"~",'Belegliste Träger'!I444)</f>
        <v>~</v>
      </c>
      <c r="J444" s="249" t="str">
        <f>IF('Belegliste Träger'!J444="","~",'Belegliste Träger'!J444)</f>
        <v>~</v>
      </c>
      <c r="K444" s="249" t="str">
        <f>IF('Belegliste Träger'!K444="","~",'Belegliste Träger'!K444)</f>
        <v>~</v>
      </c>
      <c r="L444" s="128" t="str">
        <f>IF('Belegliste Träger'!L444=0,"~",'Belegliste Träger'!L444)</f>
        <v>~</v>
      </c>
      <c r="M444" s="79" t="str">
        <f>IF('Belegliste Träger'!M444=0,"~",'Belegliste Träger'!M444)</f>
        <v>~</v>
      </c>
      <c r="N444" s="79" t="str">
        <f>IF('Belegliste Träger'!N444=0,"~",'Belegliste Träger'!N444)</f>
        <v>~</v>
      </c>
      <c r="O444" s="79" t="str">
        <f>IF('Belegliste Träger'!O444=0,"~",'Belegliste Träger'!O444)</f>
        <v>~</v>
      </c>
      <c r="P444" s="247"/>
      <c r="Q444" s="244"/>
      <c r="R444" s="108"/>
      <c r="S444" s="287"/>
      <c r="T444" s="248" t="e">
        <f t="shared" si="7"/>
        <v>#VALUE!</v>
      </c>
      <c r="U444" s="246"/>
      <c r="V444" s="244"/>
      <c r="W444" s="244"/>
      <c r="X444" s="108"/>
      <c r="Y444" s="108"/>
      <c r="Z444" s="244"/>
    </row>
    <row r="445" spans="1:26" ht="30" hidden="1" customHeight="1" x14ac:dyDescent="0.25">
      <c r="A445" s="79" t="str">
        <f>'Belegliste Träger'!A445</f>
        <v/>
      </c>
      <c r="B445" s="210" t="str">
        <f>IF('Belegliste Träger'!B445=0,"-",'Belegliste Träger'!B445)</f>
        <v/>
      </c>
      <c r="C445" s="209" t="str">
        <f>IF('Belegliste Träger'!C445=0,"~",'Belegliste Träger'!C445)</f>
        <v>~</v>
      </c>
      <c r="D445" s="79" t="str">
        <f>IF('Belegliste Träger'!D445=0,"~",'Belegliste Träger'!D445)</f>
        <v>~</v>
      </c>
      <c r="E445" s="127" t="str">
        <f>IF('Belegliste Träger'!E445=0,"~",'Belegliste Träger'!E445)</f>
        <v>~</v>
      </c>
      <c r="F445" s="109" t="str">
        <f>IF('Belegliste Träger'!F445=0,"~",'Belegliste Träger'!F445)</f>
        <v>~</v>
      </c>
      <c r="G445" s="109" t="str">
        <f>IF('Belegliste Träger'!G445=0,"~",'Belegliste Träger'!G445)</f>
        <v>~</v>
      </c>
      <c r="H445" s="79" t="str">
        <f>IF('Belegliste Träger'!H445=0,"~",'Belegliste Träger'!H445)</f>
        <v>~</v>
      </c>
      <c r="I445" s="79" t="str">
        <f>IF('Belegliste Träger'!I445=0,"~",'Belegliste Träger'!I445)</f>
        <v>~</v>
      </c>
      <c r="J445" s="249" t="str">
        <f>IF('Belegliste Träger'!J445="","~",'Belegliste Träger'!J445)</f>
        <v>~</v>
      </c>
      <c r="K445" s="249" t="str">
        <f>IF('Belegliste Träger'!K445="","~",'Belegliste Träger'!K445)</f>
        <v>~</v>
      </c>
      <c r="L445" s="128" t="str">
        <f>IF('Belegliste Träger'!L445=0,"~",'Belegliste Träger'!L445)</f>
        <v>~</v>
      </c>
      <c r="M445" s="79" t="str">
        <f>IF('Belegliste Träger'!M445=0,"~",'Belegliste Träger'!M445)</f>
        <v>~</v>
      </c>
      <c r="N445" s="79" t="str">
        <f>IF('Belegliste Träger'!N445=0,"~",'Belegliste Träger'!N445)</f>
        <v>~</v>
      </c>
      <c r="O445" s="79" t="str">
        <f>IF('Belegliste Träger'!O445=0,"~",'Belegliste Träger'!O445)</f>
        <v>~</v>
      </c>
      <c r="P445" s="247"/>
      <c r="Q445" s="244"/>
      <c r="R445" s="108"/>
      <c r="S445" s="287"/>
      <c r="T445" s="248" t="e">
        <f t="shared" si="7"/>
        <v>#VALUE!</v>
      </c>
      <c r="U445" s="246"/>
      <c r="V445" s="244"/>
      <c r="W445" s="244"/>
      <c r="X445" s="108"/>
      <c r="Y445" s="108"/>
      <c r="Z445" s="244"/>
    </row>
    <row r="446" spans="1:26" ht="30" hidden="1" customHeight="1" x14ac:dyDescent="0.25">
      <c r="A446" s="79" t="str">
        <f>'Belegliste Träger'!A446</f>
        <v/>
      </c>
      <c r="B446" s="210" t="str">
        <f>IF('Belegliste Träger'!B446=0,"-",'Belegliste Träger'!B446)</f>
        <v/>
      </c>
      <c r="C446" s="209" t="str">
        <f>IF('Belegliste Träger'!C446=0,"~",'Belegliste Träger'!C446)</f>
        <v>~</v>
      </c>
      <c r="D446" s="79" t="str">
        <f>IF('Belegliste Träger'!D446=0,"~",'Belegliste Träger'!D446)</f>
        <v>~</v>
      </c>
      <c r="E446" s="127" t="str">
        <f>IF('Belegliste Träger'!E446=0,"~",'Belegliste Träger'!E446)</f>
        <v>~</v>
      </c>
      <c r="F446" s="109" t="str">
        <f>IF('Belegliste Träger'!F446=0,"~",'Belegliste Träger'!F446)</f>
        <v>~</v>
      </c>
      <c r="G446" s="109" t="str">
        <f>IF('Belegliste Träger'!G446=0,"~",'Belegliste Träger'!G446)</f>
        <v>~</v>
      </c>
      <c r="H446" s="79" t="str">
        <f>IF('Belegliste Träger'!H446=0,"~",'Belegliste Träger'!H446)</f>
        <v>~</v>
      </c>
      <c r="I446" s="79" t="str">
        <f>IF('Belegliste Träger'!I446=0,"~",'Belegliste Träger'!I446)</f>
        <v>~</v>
      </c>
      <c r="J446" s="249" t="str">
        <f>IF('Belegliste Träger'!J446="","~",'Belegliste Träger'!J446)</f>
        <v>~</v>
      </c>
      <c r="K446" s="249" t="str">
        <f>IF('Belegliste Träger'!K446="","~",'Belegliste Träger'!K446)</f>
        <v>~</v>
      </c>
      <c r="L446" s="128" t="str">
        <f>IF('Belegliste Träger'!L446=0,"~",'Belegliste Träger'!L446)</f>
        <v>~</v>
      </c>
      <c r="M446" s="79" t="str">
        <f>IF('Belegliste Träger'!M446=0,"~",'Belegliste Träger'!M446)</f>
        <v>~</v>
      </c>
      <c r="N446" s="79" t="str">
        <f>IF('Belegliste Träger'!N446=0,"~",'Belegliste Träger'!N446)</f>
        <v>~</v>
      </c>
      <c r="O446" s="79" t="str">
        <f>IF('Belegliste Träger'!O446=0,"~",'Belegliste Träger'!O446)</f>
        <v>~</v>
      </c>
      <c r="P446" s="247"/>
      <c r="Q446" s="244"/>
      <c r="R446" s="108"/>
      <c r="S446" s="287"/>
      <c r="T446" s="248" t="e">
        <f t="shared" si="7"/>
        <v>#VALUE!</v>
      </c>
      <c r="U446" s="246"/>
      <c r="V446" s="244"/>
      <c r="W446" s="244"/>
      <c r="X446" s="108"/>
      <c r="Y446" s="108"/>
      <c r="Z446" s="244"/>
    </row>
    <row r="447" spans="1:26" ht="30" hidden="1" customHeight="1" x14ac:dyDescent="0.25">
      <c r="A447" s="79" t="str">
        <f>'Belegliste Träger'!A447</f>
        <v/>
      </c>
      <c r="B447" s="210" t="str">
        <f>IF('Belegliste Träger'!B447=0,"-",'Belegliste Träger'!B447)</f>
        <v/>
      </c>
      <c r="C447" s="209" t="str">
        <f>IF('Belegliste Träger'!C447=0,"~",'Belegliste Träger'!C447)</f>
        <v>~</v>
      </c>
      <c r="D447" s="79" t="str">
        <f>IF('Belegliste Träger'!D447=0,"~",'Belegliste Träger'!D447)</f>
        <v>~</v>
      </c>
      <c r="E447" s="127" t="str">
        <f>IF('Belegliste Träger'!E447=0,"~",'Belegliste Träger'!E447)</f>
        <v>~</v>
      </c>
      <c r="F447" s="109" t="str">
        <f>IF('Belegliste Träger'!F447=0,"~",'Belegliste Träger'!F447)</f>
        <v>~</v>
      </c>
      <c r="G447" s="109" t="str">
        <f>IF('Belegliste Träger'!G447=0,"~",'Belegliste Träger'!G447)</f>
        <v>~</v>
      </c>
      <c r="H447" s="79" t="str">
        <f>IF('Belegliste Träger'!H447=0,"~",'Belegliste Träger'!H447)</f>
        <v>~</v>
      </c>
      <c r="I447" s="79" t="str">
        <f>IF('Belegliste Träger'!I447=0,"~",'Belegliste Träger'!I447)</f>
        <v>~</v>
      </c>
      <c r="J447" s="249" t="str">
        <f>IF('Belegliste Träger'!J447="","~",'Belegliste Träger'!J447)</f>
        <v>~</v>
      </c>
      <c r="K447" s="249" t="str">
        <f>IF('Belegliste Träger'!K447="","~",'Belegliste Träger'!K447)</f>
        <v>~</v>
      </c>
      <c r="L447" s="128" t="str">
        <f>IF('Belegliste Träger'!L447=0,"~",'Belegliste Träger'!L447)</f>
        <v>~</v>
      </c>
      <c r="M447" s="79" t="str">
        <f>IF('Belegliste Träger'!M447=0,"~",'Belegliste Träger'!M447)</f>
        <v>~</v>
      </c>
      <c r="N447" s="79" t="str">
        <f>IF('Belegliste Träger'!N447=0,"~",'Belegliste Träger'!N447)</f>
        <v>~</v>
      </c>
      <c r="O447" s="79" t="str">
        <f>IF('Belegliste Träger'!O447=0,"~",'Belegliste Träger'!O447)</f>
        <v>~</v>
      </c>
      <c r="P447" s="247"/>
      <c r="Q447" s="244"/>
      <c r="R447" s="108"/>
      <c r="S447" s="287"/>
      <c r="T447" s="248" t="e">
        <f t="shared" si="7"/>
        <v>#VALUE!</v>
      </c>
      <c r="U447" s="246"/>
      <c r="V447" s="244"/>
      <c r="W447" s="244"/>
      <c r="X447" s="108"/>
      <c r="Y447" s="108"/>
      <c r="Z447" s="244"/>
    </row>
    <row r="448" spans="1:26" ht="30" hidden="1" customHeight="1" x14ac:dyDescent="0.25">
      <c r="A448" s="79" t="str">
        <f>'Belegliste Träger'!A448</f>
        <v/>
      </c>
      <c r="B448" s="210" t="str">
        <f>IF('Belegliste Träger'!B448=0,"-",'Belegliste Träger'!B448)</f>
        <v/>
      </c>
      <c r="C448" s="209" t="str">
        <f>IF('Belegliste Träger'!C448=0,"~",'Belegliste Träger'!C448)</f>
        <v>~</v>
      </c>
      <c r="D448" s="79" t="str">
        <f>IF('Belegliste Träger'!D448=0,"~",'Belegliste Träger'!D448)</f>
        <v>~</v>
      </c>
      <c r="E448" s="127" t="str">
        <f>IF('Belegliste Träger'!E448=0,"~",'Belegliste Träger'!E448)</f>
        <v>~</v>
      </c>
      <c r="F448" s="109" t="str">
        <f>IF('Belegliste Träger'!F448=0,"~",'Belegliste Träger'!F448)</f>
        <v>~</v>
      </c>
      <c r="G448" s="109" t="str">
        <f>IF('Belegliste Träger'!G448=0,"~",'Belegliste Träger'!G448)</f>
        <v>~</v>
      </c>
      <c r="H448" s="79" t="str">
        <f>IF('Belegliste Träger'!H448=0,"~",'Belegliste Träger'!H448)</f>
        <v>~</v>
      </c>
      <c r="I448" s="79" t="str">
        <f>IF('Belegliste Träger'!I448=0,"~",'Belegliste Träger'!I448)</f>
        <v>~</v>
      </c>
      <c r="J448" s="249" t="str">
        <f>IF('Belegliste Träger'!J448="","~",'Belegliste Träger'!J448)</f>
        <v>~</v>
      </c>
      <c r="K448" s="249" t="str">
        <f>IF('Belegliste Träger'!K448="","~",'Belegliste Träger'!K448)</f>
        <v>~</v>
      </c>
      <c r="L448" s="128" t="str">
        <f>IF('Belegliste Träger'!L448=0,"~",'Belegliste Träger'!L448)</f>
        <v>~</v>
      </c>
      <c r="M448" s="79" t="str">
        <f>IF('Belegliste Träger'!M448=0,"~",'Belegliste Träger'!M448)</f>
        <v>~</v>
      </c>
      <c r="N448" s="79" t="str">
        <f>IF('Belegliste Träger'!N448=0,"~",'Belegliste Träger'!N448)</f>
        <v>~</v>
      </c>
      <c r="O448" s="79" t="str">
        <f>IF('Belegliste Träger'!O448=0,"~",'Belegliste Träger'!O448)</f>
        <v>~</v>
      </c>
      <c r="P448" s="247"/>
      <c r="Q448" s="244"/>
      <c r="R448" s="108"/>
      <c r="S448" s="287"/>
      <c r="T448" s="248" t="e">
        <f t="shared" si="7"/>
        <v>#VALUE!</v>
      </c>
      <c r="U448" s="246"/>
      <c r="V448" s="244"/>
      <c r="W448" s="244"/>
      <c r="X448" s="108"/>
      <c r="Y448" s="108"/>
      <c r="Z448" s="244"/>
    </row>
    <row r="449" spans="1:26" ht="30" hidden="1" customHeight="1" x14ac:dyDescent="0.25">
      <c r="A449" s="79" t="str">
        <f>'Belegliste Träger'!A449</f>
        <v/>
      </c>
      <c r="B449" s="210" t="str">
        <f>IF('Belegliste Träger'!B449=0,"-",'Belegliste Träger'!B449)</f>
        <v/>
      </c>
      <c r="C449" s="209" t="str">
        <f>IF('Belegliste Träger'!C449=0,"~",'Belegliste Träger'!C449)</f>
        <v>~</v>
      </c>
      <c r="D449" s="79" t="str">
        <f>IF('Belegliste Träger'!D449=0,"~",'Belegliste Träger'!D449)</f>
        <v>~</v>
      </c>
      <c r="E449" s="127" t="str">
        <f>IF('Belegliste Träger'!E449=0,"~",'Belegliste Träger'!E449)</f>
        <v>~</v>
      </c>
      <c r="F449" s="109" t="str">
        <f>IF('Belegliste Träger'!F449=0,"~",'Belegliste Träger'!F449)</f>
        <v>~</v>
      </c>
      <c r="G449" s="109" t="str">
        <f>IF('Belegliste Träger'!G449=0,"~",'Belegliste Träger'!G449)</f>
        <v>~</v>
      </c>
      <c r="H449" s="79" t="str">
        <f>IF('Belegliste Träger'!H449=0,"~",'Belegliste Träger'!H449)</f>
        <v>~</v>
      </c>
      <c r="I449" s="79" t="str">
        <f>IF('Belegliste Träger'!I449=0,"~",'Belegliste Träger'!I449)</f>
        <v>~</v>
      </c>
      <c r="J449" s="249" t="str">
        <f>IF('Belegliste Träger'!J449="","~",'Belegliste Träger'!J449)</f>
        <v>~</v>
      </c>
      <c r="K449" s="249" t="str">
        <f>IF('Belegliste Träger'!K449="","~",'Belegliste Träger'!K449)</f>
        <v>~</v>
      </c>
      <c r="L449" s="128" t="str">
        <f>IF('Belegliste Träger'!L449=0,"~",'Belegliste Träger'!L449)</f>
        <v>~</v>
      </c>
      <c r="M449" s="79" t="str">
        <f>IF('Belegliste Träger'!M449=0,"~",'Belegliste Träger'!M449)</f>
        <v>~</v>
      </c>
      <c r="N449" s="79" t="str">
        <f>IF('Belegliste Träger'!N449=0,"~",'Belegliste Träger'!N449)</f>
        <v>~</v>
      </c>
      <c r="O449" s="79" t="str">
        <f>IF('Belegliste Träger'!O449=0,"~",'Belegliste Träger'!O449)</f>
        <v>~</v>
      </c>
      <c r="P449" s="247"/>
      <c r="Q449" s="244"/>
      <c r="R449" s="108"/>
      <c r="S449" s="287"/>
      <c r="T449" s="248" t="e">
        <f t="shared" si="7"/>
        <v>#VALUE!</v>
      </c>
      <c r="U449" s="246"/>
      <c r="V449" s="244"/>
      <c r="W449" s="244"/>
      <c r="X449" s="108"/>
      <c r="Y449" s="108"/>
      <c r="Z449" s="244"/>
    </row>
    <row r="450" spans="1:26" ht="30" hidden="1" customHeight="1" x14ac:dyDescent="0.25">
      <c r="A450" s="79" t="str">
        <f>'Belegliste Träger'!A450</f>
        <v/>
      </c>
      <c r="B450" s="210" t="str">
        <f>IF('Belegliste Träger'!B450=0,"-",'Belegliste Träger'!B450)</f>
        <v/>
      </c>
      <c r="C450" s="209" t="str">
        <f>IF('Belegliste Träger'!C450=0,"~",'Belegliste Träger'!C450)</f>
        <v>~</v>
      </c>
      <c r="D450" s="79" t="str">
        <f>IF('Belegliste Träger'!D450=0,"~",'Belegliste Träger'!D450)</f>
        <v>~</v>
      </c>
      <c r="E450" s="127" t="str">
        <f>IF('Belegliste Träger'!E450=0,"~",'Belegliste Träger'!E450)</f>
        <v>~</v>
      </c>
      <c r="F450" s="109" t="str">
        <f>IF('Belegliste Träger'!F450=0,"~",'Belegliste Träger'!F450)</f>
        <v>~</v>
      </c>
      <c r="G450" s="109" t="str">
        <f>IF('Belegliste Träger'!G450=0,"~",'Belegliste Träger'!G450)</f>
        <v>~</v>
      </c>
      <c r="H450" s="79" t="str">
        <f>IF('Belegliste Träger'!H450=0,"~",'Belegliste Träger'!H450)</f>
        <v>~</v>
      </c>
      <c r="I450" s="79" t="str">
        <f>IF('Belegliste Träger'!I450=0,"~",'Belegliste Träger'!I450)</f>
        <v>~</v>
      </c>
      <c r="J450" s="249" t="str">
        <f>IF('Belegliste Träger'!J450="","~",'Belegliste Träger'!J450)</f>
        <v>~</v>
      </c>
      <c r="K450" s="249" t="str">
        <f>IF('Belegliste Träger'!K450="","~",'Belegliste Träger'!K450)</f>
        <v>~</v>
      </c>
      <c r="L450" s="128" t="str">
        <f>IF('Belegliste Träger'!L450=0,"~",'Belegliste Träger'!L450)</f>
        <v>~</v>
      </c>
      <c r="M450" s="79" t="str">
        <f>IF('Belegliste Träger'!M450=0,"~",'Belegliste Träger'!M450)</f>
        <v>~</v>
      </c>
      <c r="N450" s="79" t="str">
        <f>IF('Belegliste Träger'!N450=0,"~",'Belegliste Träger'!N450)</f>
        <v>~</v>
      </c>
      <c r="O450" s="79" t="str">
        <f>IF('Belegliste Träger'!O450=0,"~",'Belegliste Träger'!O450)</f>
        <v>~</v>
      </c>
      <c r="P450" s="247"/>
      <c r="Q450" s="244"/>
      <c r="R450" s="108"/>
      <c r="S450" s="287"/>
      <c r="T450" s="248" t="e">
        <f t="shared" si="7"/>
        <v>#VALUE!</v>
      </c>
      <c r="U450" s="246"/>
      <c r="V450" s="244"/>
      <c r="W450" s="244"/>
      <c r="X450" s="108"/>
      <c r="Y450" s="108"/>
      <c r="Z450" s="244"/>
    </row>
    <row r="451" spans="1:26" ht="30" hidden="1" customHeight="1" x14ac:dyDescent="0.25">
      <c r="A451" s="79" t="str">
        <f>'Belegliste Träger'!A451</f>
        <v/>
      </c>
      <c r="B451" s="210" t="str">
        <f>IF('Belegliste Träger'!B451=0,"-",'Belegliste Träger'!B451)</f>
        <v/>
      </c>
      <c r="C451" s="209" t="str">
        <f>IF('Belegliste Träger'!C451=0,"~",'Belegliste Träger'!C451)</f>
        <v>~</v>
      </c>
      <c r="D451" s="79" t="str">
        <f>IF('Belegliste Träger'!D451=0,"~",'Belegliste Träger'!D451)</f>
        <v>~</v>
      </c>
      <c r="E451" s="127" t="str">
        <f>IF('Belegliste Träger'!E451=0,"~",'Belegliste Träger'!E451)</f>
        <v>~</v>
      </c>
      <c r="F451" s="109" t="str">
        <f>IF('Belegliste Träger'!F451=0,"~",'Belegliste Träger'!F451)</f>
        <v>~</v>
      </c>
      <c r="G451" s="109" t="str">
        <f>IF('Belegliste Träger'!G451=0,"~",'Belegliste Träger'!G451)</f>
        <v>~</v>
      </c>
      <c r="H451" s="79" t="str">
        <f>IF('Belegliste Träger'!H451=0,"~",'Belegliste Träger'!H451)</f>
        <v>~</v>
      </c>
      <c r="I451" s="79" t="str">
        <f>IF('Belegliste Träger'!I451=0,"~",'Belegliste Träger'!I451)</f>
        <v>~</v>
      </c>
      <c r="J451" s="249" t="str">
        <f>IF('Belegliste Träger'!J451="","~",'Belegliste Träger'!J451)</f>
        <v>~</v>
      </c>
      <c r="K451" s="249" t="str">
        <f>IF('Belegliste Träger'!K451="","~",'Belegliste Träger'!K451)</f>
        <v>~</v>
      </c>
      <c r="L451" s="128" t="str">
        <f>IF('Belegliste Träger'!L451=0,"~",'Belegliste Träger'!L451)</f>
        <v>~</v>
      </c>
      <c r="M451" s="79" t="str">
        <f>IF('Belegliste Träger'!M451=0,"~",'Belegliste Träger'!M451)</f>
        <v>~</v>
      </c>
      <c r="N451" s="79" t="str">
        <f>IF('Belegliste Träger'!N451=0,"~",'Belegliste Träger'!N451)</f>
        <v>~</v>
      </c>
      <c r="O451" s="79" t="str">
        <f>IF('Belegliste Träger'!O451=0,"~",'Belegliste Träger'!O451)</f>
        <v>~</v>
      </c>
      <c r="P451" s="247"/>
      <c r="Q451" s="244"/>
      <c r="R451" s="108"/>
      <c r="S451" s="287"/>
      <c r="T451" s="248" t="e">
        <f t="shared" si="7"/>
        <v>#VALUE!</v>
      </c>
      <c r="U451" s="246"/>
      <c r="V451" s="244"/>
      <c r="W451" s="244"/>
      <c r="X451" s="108"/>
      <c r="Y451" s="108"/>
      <c r="Z451" s="244"/>
    </row>
    <row r="452" spans="1:26" ht="30" hidden="1" customHeight="1" x14ac:dyDescent="0.25">
      <c r="A452" s="79" t="str">
        <f>'Belegliste Träger'!A452</f>
        <v/>
      </c>
      <c r="B452" s="210" t="str">
        <f>IF('Belegliste Träger'!B452=0,"-",'Belegliste Träger'!B452)</f>
        <v/>
      </c>
      <c r="C452" s="209" t="str">
        <f>IF('Belegliste Träger'!C452=0,"~",'Belegliste Träger'!C452)</f>
        <v>~</v>
      </c>
      <c r="D452" s="79" t="str">
        <f>IF('Belegliste Träger'!D452=0,"~",'Belegliste Träger'!D452)</f>
        <v>~</v>
      </c>
      <c r="E452" s="127" t="str">
        <f>IF('Belegliste Träger'!E452=0,"~",'Belegliste Träger'!E452)</f>
        <v>~</v>
      </c>
      <c r="F452" s="109" t="str">
        <f>IF('Belegliste Träger'!F452=0,"~",'Belegliste Träger'!F452)</f>
        <v>~</v>
      </c>
      <c r="G452" s="109" t="str">
        <f>IF('Belegliste Träger'!G452=0,"~",'Belegliste Träger'!G452)</f>
        <v>~</v>
      </c>
      <c r="H452" s="79" t="str">
        <f>IF('Belegliste Träger'!H452=0,"~",'Belegliste Träger'!H452)</f>
        <v>~</v>
      </c>
      <c r="I452" s="79" t="str">
        <f>IF('Belegliste Träger'!I452=0,"~",'Belegliste Träger'!I452)</f>
        <v>~</v>
      </c>
      <c r="J452" s="249" t="str">
        <f>IF('Belegliste Träger'!J452="","~",'Belegliste Träger'!J452)</f>
        <v>~</v>
      </c>
      <c r="K452" s="249" t="str">
        <f>IF('Belegliste Träger'!K452="","~",'Belegliste Träger'!K452)</f>
        <v>~</v>
      </c>
      <c r="L452" s="128" t="str">
        <f>IF('Belegliste Träger'!L452=0,"~",'Belegliste Träger'!L452)</f>
        <v>~</v>
      </c>
      <c r="M452" s="79" t="str">
        <f>IF('Belegliste Träger'!M452=0,"~",'Belegliste Träger'!M452)</f>
        <v>~</v>
      </c>
      <c r="N452" s="79" t="str">
        <f>IF('Belegliste Träger'!N452=0,"~",'Belegliste Träger'!N452)</f>
        <v>~</v>
      </c>
      <c r="O452" s="79" t="str">
        <f>IF('Belegliste Träger'!O452=0,"~",'Belegliste Träger'!O452)</f>
        <v>~</v>
      </c>
      <c r="P452" s="247"/>
      <c r="Q452" s="244"/>
      <c r="R452" s="108"/>
      <c r="S452" s="287"/>
      <c r="T452" s="248" t="e">
        <f t="shared" si="7"/>
        <v>#VALUE!</v>
      </c>
      <c r="U452" s="246"/>
      <c r="V452" s="244"/>
      <c r="W452" s="244"/>
      <c r="X452" s="108"/>
      <c r="Y452" s="108"/>
      <c r="Z452" s="244"/>
    </row>
    <row r="453" spans="1:26" ht="30" hidden="1" customHeight="1" x14ac:dyDescent="0.25">
      <c r="A453" s="79" t="str">
        <f>'Belegliste Träger'!A453</f>
        <v/>
      </c>
      <c r="B453" s="210" t="str">
        <f>IF('Belegliste Träger'!B453=0,"-",'Belegliste Träger'!B453)</f>
        <v/>
      </c>
      <c r="C453" s="209" t="str">
        <f>IF('Belegliste Träger'!C453=0,"~",'Belegliste Träger'!C453)</f>
        <v>~</v>
      </c>
      <c r="D453" s="79" t="str">
        <f>IF('Belegliste Träger'!D453=0,"~",'Belegliste Träger'!D453)</f>
        <v>~</v>
      </c>
      <c r="E453" s="127" t="str">
        <f>IF('Belegliste Träger'!E453=0,"~",'Belegliste Träger'!E453)</f>
        <v>~</v>
      </c>
      <c r="F453" s="109" t="str">
        <f>IF('Belegliste Träger'!F453=0,"~",'Belegliste Träger'!F453)</f>
        <v>~</v>
      </c>
      <c r="G453" s="109" t="str">
        <f>IF('Belegliste Träger'!G453=0,"~",'Belegliste Träger'!G453)</f>
        <v>~</v>
      </c>
      <c r="H453" s="79" t="str">
        <f>IF('Belegliste Träger'!H453=0,"~",'Belegliste Träger'!H453)</f>
        <v>~</v>
      </c>
      <c r="I453" s="79" t="str">
        <f>IF('Belegliste Träger'!I453=0,"~",'Belegliste Träger'!I453)</f>
        <v>~</v>
      </c>
      <c r="J453" s="249" t="str">
        <f>IF('Belegliste Träger'!J453="","~",'Belegliste Träger'!J453)</f>
        <v>~</v>
      </c>
      <c r="K453" s="249" t="str">
        <f>IF('Belegliste Träger'!K453="","~",'Belegliste Träger'!K453)</f>
        <v>~</v>
      </c>
      <c r="L453" s="128" t="str">
        <f>IF('Belegliste Träger'!L453=0,"~",'Belegliste Träger'!L453)</f>
        <v>~</v>
      </c>
      <c r="M453" s="79" t="str">
        <f>IF('Belegliste Träger'!M453=0,"~",'Belegliste Träger'!M453)</f>
        <v>~</v>
      </c>
      <c r="N453" s="79" t="str">
        <f>IF('Belegliste Träger'!N453=0,"~",'Belegliste Träger'!N453)</f>
        <v>~</v>
      </c>
      <c r="O453" s="79" t="str">
        <f>IF('Belegliste Träger'!O453=0,"~",'Belegliste Träger'!O453)</f>
        <v>~</v>
      </c>
      <c r="P453" s="247"/>
      <c r="Q453" s="244"/>
      <c r="R453" s="108"/>
      <c r="S453" s="287"/>
      <c r="T453" s="248" t="e">
        <f t="shared" si="7"/>
        <v>#VALUE!</v>
      </c>
      <c r="U453" s="246"/>
      <c r="V453" s="244"/>
      <c r="W453" s="244"/>
      <c r="X453" s="108"/>
      <c r="Y453" s="108"/>
      <c r="Z453" s="244"/>
    </row>
    <row r="454" spans="1:26" ht="30" hidden="1" customHeight="1" x14ac:dyDescent="0.25">
      <c r="A454" s="79" t="str">
        <f>'Belegliste Träger'!A454</f>
        <v/>
      </c>
      <c r="B454" s="210" t="str">
        <f>IF('Belegliste Träger'!B454=0,"-",'Belegliste Träger'!B454)</f>
        <v/>
      </c>
      <c r="C454" s="209" t="str">
        <f>IF('Belegliste Träger'!C454=0,"~",'Belegliste Träger'!C454)</f>
        <v>~</v>
      </c>
      <c r="D454" s="79" t="str">
        <f>IF('Belegliste Träger'!D454=0,"~",'Belegliste Träger'!D454)</f>
        <v>~</v>
      </c>
      <c r="E454" s="127" t="str">
        <f>IF('Belegliste Träger'!E454=0,"~",'Belegliste Träger'!E454)</f>
        <v>~</v>
      </c>
      <c r="F454" s="109" t="str">
        <f>IF('Belegliste Träger'!F454=0,"~",'Belegliste Träger'!F454)</f>
        <v>~</v>
      </c>
      <c r="G454" s="109" t="str">
        <f>IF('Belegliste Träger'!G454=0,"~",'Belegliste Träger'!G454)</f>
        <v>~</v>
      </c>
      <c r="H454" s="79" t="str">
        <f>IF('Belegliste Träger'!H454=0,"~",'Belegliste Träger'!H454)</f>
        <v>~</v>
      </c>
      <c r="I454" s="79" t="str">
        <f>IF('Belegliste Träger'!I454=0,"~",'Belegliste Träger'!I454)</f>
        <v>~</v>
      </c>
      <c r="J454" s="249" t="str">
        <f>IF('Belegliste Träger'!J454="","~",'Belegliste Träger'!J454)</f>
        <v>~</v>
      </c>
      <c r="K454" s="249" t="str">
        <f>IF('Belegliste Träger'!K454="","~",'Belegliste Träger'!K454)</f>
        <v>~</v>
      </c>
      <c r="L454" s="128" t="str">
        <f>IF('Belegliste Träger'!L454=0,"~",'Belegliste Träger'!L454)</f>
        <v>~</v>
      </c>
      <c r="M454" s="79" t="str">
        <f>IF('Belegliste Träger'!M454=0,"~",'Belegliste Träger'!M454)</f>
        <v>~</v>
      </c>
      <c r="N454" s="79" t="str">
        <f>IF('Belegliste Träger'!N454=0,"~",'Belegliste Träger'!N454)</f>
        <v>~</v>
      </c>
      <c r="O454" s="79" t="str">
        <f>IF('Belegliste Träger'!O454=0,"~",'Belegliste Träger'!O454)</f>
        <v>~</v>
      </c>
      <c r="P454" s="247"/>
      <c r="Q454" s="244"/>
      <c r="R454" s="108"/>
      <c r="S454" s="287"/>
      <c r="T454" s="248" t="e">
        <f t="shared" si="7"/>
        <v>#VALUE!</v>
      </c>
      <c r="U454" s="246"/>
      <c r="V454" s="244"/>
      <c r="W454" s="244"/>
      <c r="X454" s="108"/>
      <c r="Y454" s="108"/>
      <c r="Z454" s="244"/>
    </row>
    <row r="455" spans="1:26" ht="30" hidden="1" customHeight="1" x14ac:dyDescent="0.25">
      <c r="A455" s="79" t="str">
        <f>'Belegliste Träger'!A455</f>
        <v/>
      </c>
      <c r="B455" s="210" t="str">
        <f>IF('Belegliste Träger'!B455=0,"-",'Belegliste Träger'!B455)</f>
        <v/>
      </c>
      <c r="C455" s="209" t="str">
        <f>IF('Belegliste Träger'!C455=0,"~",'Belegliste Träger'!C455)</f>
        <v>~</v>
      </c>
      <c r="D455" s="79" t="str">
        <f>IF('Belegliste Träger'!D455=0,"~",'Belegliste Träger'!D455)</f>
        <v>~</v>
      </c>
      <c r="E455" s="127" t="str">
        <f>IF('Belegliste Träger'!E455=0,"~",'Belegliste Träger'!E455)</f>
        <v>~</v>
      </c>
      <c r="F455" s="109" t="str">
        <f>IF('Belegliste Träger'!F455=0,"~",'Belegliste Träger'!F455)</f>
        <v>~</v>
      </c>
      <c r="G455" s="109" t="str">
        <f>IF('Belegliste Träger'!G455=0,"~",'Belegliste Träger'!G455)</f>
        <v>~</v>
      </c>
      <c r="H455" s="79" t="str">
        <f>IF('Belegliste Träger'!H455=0,"~",'Belegliste Träger'!H455)</f>
        <v>~</v>
      </c>
      <c r="I455" s="79" t="str">
        <f>IF('Belegliste Träger'!I455=0,"~",'Belegliste Träger'!I455)</f>
        <v>~</v>
      </c>
      <c r="J455" s="249" t="str">
        <f>IF('Belegliste Träger'!J455="","~",'Belegliste Träger'!J455)</f>
        <v>~</v>
      </c>
      <c r="K455" s="249" t="str">
        <f>IF('Belegliste Träger'!K455="","~",'Belegliste Träger'!K455)</f>
        <v>~</v>
      </c>
      <c r="L455" s="128" t="str">
        <f>IF('Belegliste Träger'!L455=0,"~",'Belegliste Träger'!L455)</f>
        <v>~</v>
      </c>
      <c r="M455" s="79" t="str">
        <f>IF('Belegliste Träger'!M455=0,"~",'Belegliste Träger'!M455)</f>
        <v>~</v>
      </c>
      <c r="N455" s="79" t="str">
        <f>IF('Belegliste Träger'!N455=0,"~",'Belegliste Träger'!N455)</f>
        <v>~</v>
      </c>
      <c r="O455" s="79" t="str">
        <f>IF('Belegliste Träger'!O455=0,"~",'Belegliste Träger'!O455)</f>
        <v>~</v>
      </c>
      <c r="P455" s="247"/>
      <c r="Q455" s="244"/>
      <c r="R455" s="108"/>
      <c r="S455" s="287"/>
      <c r="T455" s="248" t="e">
        <f t="shared" si="7"/>
        <v>#VALUE!</v>
      </c>
      <c r="U455" s="246"/>
      <c r="V455" s="244"/>
      <c r="W455" s="244"/>
      <c r="X455" s="108"/>
      <c r="Y455" s="108"/>
      <c r="Z455" s="244"/>
    </row>
    <row r="456" spans="1:26" ht="30" hidden="1" customHeight="1" x14ac:dyDescent="0.25">
      <c r="A456" s="79" t="str">
        <f>'Belegliste Träger'!A456</f>
        <v/>
      </c>
      <c r="B456" s="210" t="str">
        <f>IF('Belegliste Träger'!B456=0,"-",'Belegliste Träger'!B456)</f>
        <v/>
      </c>
      <c r="C456" s="209" t="str">
        <f>IF('Belegliste Träger'!C456=0,"~",'Belegliste Träger'!C456)</f>
        <v>~</v>
      </c>
      <c r="D456" s="79" t="str">
        <f>IF('Belegliste Träger'!D456=0,"~",'Belegliste Träger'!D456)</f>
        <v>~</v>
      </c>
      <c r="E456" s="127" t="str">
        <f>IF('Belegliste Träger'!E456=0,"~",'Belegliste Träger'!E456)</f>
        <v>~</v>
      </c>
      <c r="F456" s="109" t="str">
        <f>IF('Belegliste Träger'!F456=0,"~",'Belegliste Träger'!F456)</f>
        <v>~</v>
      </c>
      <c r="G456" s="109" t="str">
        <f>IF('Belegliste Träger'!G456=0,"~",'Belegliste Träger'!G456)</f>
        <v>~</v>
      </c>
      <c r="H456" s="79" t="str">
        <f>IF('Belegliste Träger'!H456=0,"~",'Belegliste Träger'!H456)</f>
        <v>~</v>
      </c>
      <c r="I456" s="79" t="str">
        <f>IF('Belegliste Träger'!I456=0,"~",'Belegliste Träger'!I456)</f>
        <v>~</v>
      </c>
      <c r="J456" s="249" t="str">
        <f>IF('Belegliste Träger'!J456="","~",'Belegliste Träger'!J456)</f>
        <v>~</v>
      </c>
      <c r="K456" s="249" t="str">
        <f>IF('Belegliste Träger'!K456="","~",'Belegliste Träger'!K456)</f>
        <v>~</v>
      </c>
      <c r="L456" s="128" t="str">
        <f>IF('Belegliste Träger'!L456=0,"~",'Belegliste Träger'!L456)</f>
        <v>~</v>
      </c>
      <c r="M456" s="79" t="str">
        <f>IF('Belegliste Träger'!M456=0,"~",'Belegliste Träger'!M456)</f>
        <v>~</v>
      </c>
      <c r="N456" s="79" t="str">
        <f>IF('Belegliste Träger'!N456=0,"~",'Belegliste Träger'!N456)</f>
        <v>~</v>
      </c>
      <c r="O456" s="79" t="str">
        <f>IF('Belegliste Träger'!O456=0,"~",'Belegliste Träger'!O456)</f>
        <v>~</v>
      </c>
      <c r="P456" s="247"/>
      <c r="Q456" s="244"/>
      <c r="R456" s="108"/>
      <c r="S456" s="287"/>
      <c r="T456" s="248" t="e">
        <f t="shared" si="7"/>
        <v>#VALUE!</v>
      </c>
      <c r="U456" s="246"/>
      <c r="V456" s="244"/>
      <c r="W456" s="244"/>
      <c r="X456" s="108"/>
      <c r="Y456" s="108"/>
      <c r="Z456" s="244"/>
    </row>
    <row r="457" spans="1:26" ht="30" hidden="1" customHeight="1" x14ac:dyDescent="0.25">
      <c r="A457" s="79" t="str">
        <f>'Belegliste Träger'!A457</f>
        <v/>
      </c>
      <c r="B457" s="210" t="str">
        <f>IF('Belegliste Träger'!B457=0,"-",'Belegliste Träger'!B457)</f>
        <v/>
      </c>
      <c r="C457" s="209" t="str">
        <f>IF('Belegliste Träger'!C457=0,"~",'Belegliste Träger'!C457)</f>
        <v>~</v>
      </c>
      <c r="D457" s="79" t="str">
        <f>IF('Belegliste Träger'!D457=0,"~",'Belegliste Träger'!D457)</f>
        <v>~</v>
      </c>
      <c r="E457" s="127" t="str">
        <f>IF('Belegliste Träger'!E457=0,"~",'Belegliste Träger'!E457)</f>
        <v>~</v>
      </c>
      <c r="F457" s="109" t="str">
        <f>IF('Belegliste Träger'!F457=0,"~",'Belegliste Träger'!F457)</f>
        <v>~</v>
      </c>
      <c r="G457" s="109" t="str">
        <f>IF('Belegliste Träger'!G457=0,"~",'Belegliste Träger'!G457)</f>
        <v>~</v>
      </c>
      <c r="H457" s="79" t="str">
        <f>IF('Belegliste Träger'!H457=0,"~",'Belegliste Träger'!H457)</f>
        <v>~</v>
      </c>
      <c r="I457" s="79" t="str">
        <f>IF('Belegliste Träger'!I457=0,"~",'Belegliste Träger'!I457)</f>
        <v>~</v>
      </c>
      <c r="J457" s="249" t="str">
        <f>IF('Belegliste Träger'!J457="","~",'Belegliste Träger'!J457)</f>
        <v>~</v>
      </c>
      <c r="K457" s="249" t="str">
        <f>IF('Belegliste Träger'!K457="","~",'Belegliste Träger'!K457)</f>
        <v>~</v>
      </c>
      <c r="L457" s="128" t="str">
        <f>IF('Belegliste Träger'!L457=0,"~",'Belegliste Träger'!L457)</f>
        <v>~</v>
      </c>
      <c r="M457" s="79" t="str">
        <f>IF('Belegliste Träger'!M457=0,"~",'Belegliste Träger'!M457)</f>
        <v>~</v>
      </c>
      <c r="N457" s="79" t="str">
        <f>IF('Belegliste Träger'!N457=0,"~",'Belegliste Träger'!N457)</f>
        <v>~</v>
      </c>
      <c r="O457" s="79" t="str">
        <f>IF('Belegliste Träger'!O457=0,"~",'Belegliste Träger'!O457)</f>
        <v>~</v>
      </c>
      <c r="P457" s="247"/>
      <c r="Q457" s="244"/>
      <c r="R457" s="108"/>
      <c r="S457" s="287"/>
      <c r="T457" s="248" t="e">
        <f t="shared" si="7"/>
        <v>#VALUE!</v>
      </c>
      <c r="U457" s="246"/>
      <c r="V457" s="244"/>
      <c r="W457" s="244"/>
      <c r="X457" s="108"/>
      <c r="Y457" s="108"/>
      <c r="Z457" s="244"/>
    </row>
    <row r="458" spans="1:26" ht="30" hidden="1" customHeight="1" x14ac:dyDescent="0.25">
      <c r="A458" s="79" t="str">
        <f>'Belegliste Träger'!A458</f>
        <v/>
      </c>
      <c r="B458" s="210" t="str">
        <f>IF('Belegliste Träger'!B458=0,"-",'Belegliste Träger'!B458)</f>
        <v/>
      </c>
      <c r="C458" s="209" t="str">
        <f>IF('Belegliste Träger'!C458=0,"~",'Belegliste Träger'!C458)</f>
        <v>~</v>
      </c>
      <c r="D458" s="79" t="str">
        <f>IF('Belegliste Träger'!D458=0,"~",'Belegliste Träger'!D458)</f>
        <v>~</v>
      </c>
      <c r="E458" s="127" t="str">
        <f>IF('Belegliste Träger'!E458=0,"~",'Belegliste Träger'!E458)</f>
        <v>~</v>
      </c>
      <c r="F458" s="109" t="str">
        <f>IF('Belegliste Träger'!F458=0,"~",'Belegliste Träger'!F458)</f>
        <v>~</v>
      </c>
      <c r="G458" s="109" t="str">
        <f>IF('Belegliste Träger'!G458=0,"~",'Belegliste Träger'!G458)</f>
        <v>~</v>
      </c>
      <c r="H458" s="79" t="str">
        <f>IF('Belegliste Träger'!H458=0,"~",'Belegliste Träger'!H458)</f>
        <v>~</v>
      </c>
      <c r="I458" s="79" t="str">
        <f>IF('Belegliste Träger'!I458=0,"~",'Belegliste Träger'!I458)</f>
        <v>~</v>
      </c>
      <c r="J458" s="249" t="str">
        <f>IF('Belegliste Träger'!J458="","~",'Belegliste Träger'!J458)</f>
        <v>~</v>
      </c>
      <c r="K458" s="249" t="str">
        <f>IF('Belegliste Träger'!K458="","~",'Belegliste Träger'!K458)</f>
        <v>~</v>
      </c>
      <c r="L458" s="128" t="str">
        <f>IF('Belegliste Träger'!L458=0,"~",'Belegliste Träger'!L458)</f>
        <v>~</v>
      </c>
      <c r="M458" s="79" t="str">
        <f>IF('Belegliste Träger'!M458=0,"~",'Belegliste Träger'!M458)</f>
        <v>~</v>
      </c>
      <c r="N458" s="79" t="str">
        <f>IF('Belegliste Träger'!N458=0,"~",'Belegliste Träger'!N458)</f>
        <v>~</v>
      </c>
      <c r="O458" s="79" t="str">
        <f>IF('Belegliste Träger'!O458=0,"~",'Belegliste Träger'!O458)</f>
        <v>~</v>
      </c>
      <c r="P458" s="247"/>
      <c r="Q458" s="244"/>
      <c r="R458" s="108"/>
      <c r="S458" s="287"/>
      <c r="T458" s="248" t="e">
        <f t="shared" si="7"/>
        <v>#VALUE!</v>
      </c>
      <c r="U458" s="246"/>
      <c r="V458" s="244"/>
      <c r="W458" s="244"/>
      <c r="X458" s="108"/>
      <c r="Y458" s="108"/>
      <c r="Z458" s="244"/>
    </row>
    <row r="459" spans="1:26" ht="30" hidden="1" customHeight="1" x14ac:dyDescent="0.25">
      <c r="A459" s="79" t="str">
        <f>'Belegliste Träger'!A459</f>
        <v/>
      </c>
      <c r="B459" s="210" t="str">
        <f>IF('Belegliste Träger'!B459=0,"-",'Belegliste Träger'!B459)</f>
        <v/>
      </c>
      <c r="C459" s="209" t="str">
        <f>IF('Belegliste Träger'!C459=0,"~",'Belegliste Träger'!C459)</f>
        <v>~</v>
      </c>
      <c r="D459" s="79" t="str">
        <f>IF('Belegliste Träger'!D459=0,"~",'Belegliste Träger'!D459)</f>
        <v>~</v>
      </c>
      <c r="E459" s="127" t="str">
        <f>IF('Belegliste Träger'!E459=0,"~",'Belegliste Träger'!E459)</f>
        <v>~</v>
      </c>
      <c r="F459" s="109" t="str">
        <f>IF('Belegliste Träger'!F459=0,"~",'Belegliste Träger'!F459)</f>
        <v>~</v>
      </c>
      <c r="G459" s="109" t="str">
        <f>IF('Belegliste Träger'!G459=0,"~",'Belegliste Träger'!G459)</f>
        <v>~</v>
      </c>
      <c r="H459" s="79" t="str">
        <f>IF('Belegliste Träger'!H459=0,"~",'Belegliste Träger'!H459)</f>
        <v>~</v>
      </c>
      <c r="I459" s="79" t="str">
        <f>IF('Belegliste Träger'!I459=0,"~",'Belegliste Träger'!I459)</f>
        <v>~</v>
      </c>
      <c r="J459" s="249" t="str">
        <f>IF('Belegliste Träger'!J459="","~",'Belegliste Träger'!J459)</f>
        <v>~</v>
      </c>
      <c r="K459" s="249" t="str">
        <f>IF('Belegliste Träger'!K459="","~",'Belegliste Träger'!K459)</f>
        <v>~</v>
      </c>
      <c r="L459" s="128" t="str">
        <f>IF('Belegliste Träger'!L459=0,"~",'Belegliste Träger'!L459)</f>
        <v>~</v>
      </c>
      <c r="M459" s="79" t="str">
        <f>IF('Belegliste Träger'!M459=0,"~",'Belegliste Träger'!M459)</f>
        <v>~</v>
      </c>
      <c r="N459" s="79" t="str">
        <f>IF('Belegliste Träger'!N459=0,"~",'Belegliste Träger'!N459)</f>
        <v>~</v>
      </c>
      <c r="O459" s="79" t="str">
        <f>IF('Belegliste Träger'!O459=0,"~",'Belegliste Träger'!O459)</f>
        <v>~</v>
      </c>
      <c r="P459" s="247"/>
      <c r="Q459" s="244"/>
      <c r="R459" s="108"/>
      <c r="S459" s="287"/>
      <c r="T459" s="248" t="e">
        <f t="shared" si="7"/>
        <v>#VALUE!</v>
      </c>
      <c r="U459" s="246"/>
      <c r="V459" s="244"/>
      <c r="W459" s="244"/>
      <c r="X459" s="108"/>
      <c r="Y459" s="108"/>
      <c r="Z459" s="244"/>
    </row>
    <row r="460" spans="1:26" ht="30" hidden="1" customHeight="1" x14ac:dyDescent="0.25">
      <c r="A460" s="79" t="str">
        <f>'Belegliste Träger'!A460</f>
        <v/>
      </c>
      <c r="B460" s="210" t="str">
        <f>IF('Belegliste Träger'!B460=0,"-",'Belegliste Träger'!B460)</f>
        <v/>
      </c>
      <c r="C460" s="209" t="str">
        <f>IF('Belegliste Träger'!C460=0,"~",'Belegliste Träger'!C460)</f>
        <v>~</v>
      </c>
      <c r="D460" s="79" t="str">
        <f>IF('Belegliste Träger'!D460=0,"~",'Belegliste Träger'!D460)</f>
        <v>~</v>
      </c>
      <c r="E460" s="127" t="str">
        <f>IF('Belegliste Träger'!E460=0,"~",'Belegliste Träger'!E460)</f>
        <v>~</v>
      </c>
      <c r="F460" s="109" t="str">
        <f>IF('Belegliste Träger'!F460=0,"~",'Belegliste Träger'!F460)</f>
        <v>~</v>
      </c>
      <c r="G460" s="109" t="str">
        <f>IF('Belegliste Träger'!G460=0,"~",'Belegliste Träger'!G460)</f>
        <v>~</v>
      </c>
      <c r="H460" s="79" t="str">
        <f>IF('Belegliste Träger'!H460=0,"~",'Belegliste Träger'!H460)</f>
        <v>~</v>
      </c>
      <c r="I460" s="79" t="str">
        <f>IF('Belegliste Träger'!I460=0,"~",'Belegliste Träger'!I460)</f>
        <v>~</v>
      </c>
      <c r="J460" s="249" t="str">
        <f>IF('Belegliste Träger'!J460="","~",'Belegliste Träger'!J460)</f>
        <v>~</v>
      </c>
      <c r="K460" s="249" t="str">
        <f>IF('Belegliste Träger'!K460="","~",'Belegliste Träger'!K460)</f>
        <v>~</v>
      </c>
      <c r="L460" s="128" t="str">
        <f>IF('Belegliste Träger'!L460=0,"~",'Belegliste Träger'!L460)</f>
        <v>~</v>
      </c>
      <c r="M460" s="79" t="str">
        <f>IF('Belegliste Träger'!M460=0,"~",'Belegliste Träger'!M460)</f>
        <v>~</v>
      </c>
      <c r="N460" s="79" t="str">
        <f>IF('Belegliste Träger'!N460=0,"~",'Belegliste Träger'!N460)</f>
        <v>~</v>
      </c>
      <c r="O460" s="79" t="str">
        <f>IF('Belegliste Träger'!O460=0,"~",'Belegliste Träger'!O460)</f>
        <v>~</v>
      </c>
      <c r="P460" s="247"/>
      <c r="Q460" s="244"/>
      <c r="R460" s="108"/>
      <c r="S460" s="287"/>
      <c r="T460" s="248" t="e">
        <f t="shared" si="7"/>
        <v>#VALUE!</v>
      </c>
      <c r="U460" s="246"/>
      <c r="V460" s="244"/>
      <c r="W460" s="244"/>
      <c r="X460" s="108"/>
      <c r="Y460" s="108"/>
      <c r="Z460" s="244"/>
    </row>
    <row r="461" spans="1:26" ht="30" hidden="1" customHeight="1" x14ac:dyDescent="0.25">
      <c r="A461" s="79" t="str">
        <f>'Belegliste Träger'!A461</f>
        <v/>
      </c>
      <c r="B461" s="210" t="str">
        <f>IF('Belegliste Träger'!B461=0,"-",'Belegliste Träger'!B461)</f>
        <v/>
      </c>
      <c r="C461" s="209" t="str">
        <f>IF('Belegliste Träger'!C461=0,"~",'Belegliste Träger'!C461)</f>
        <v>~</v>
      </c>
      <c r="D461" s="79" t="str">
        <f>IF('Belegliste Träger'!D461=0,"~",'Belegliste Träger'!D461)</f>
        <v>~</v>
      </c>
      <c r="E461" s="127" t="str">
        <f>IF('Belegliste Träger'!E461=0,"~",'Belegliste Träger'!E461)</f>
        <v>~</v>
      </c>
      <c r="F461" s="109" t="str">
        <f>IF('Belegliste Träger'!F461=0,"~",'Belegliste Träger'!F461)</f>
        <v>~</v>
      </c>
      <c r="G461" s="109" t="str">
        <f>IF('Belegliste Träger'!G461=0,"~",'Belegliste Träger'!G461)</f>
        <v>~</v>
      </c>
      <c r="H461" s="79" t="str">
        <f>IF('Belegliste Träger'!H461=0,"~",'Belegliste Träger'!H461)</f>
        <v>~</v>
      </c>
      <c r="I461" s="79" t="str">
        <f>IF('Belegliste Träger'!I461=0,"~",'Belegliste Träger'!I461)</f>
        <v>~</v>
      </c>
      <c r="J461" s="249" t="str">
        <f>IF('Belegliste Träger'!J461="","~",'Belegliste Träger'!J461)</f>
        <v>~</v>
      </c>
      <c r="K461" s="249" t="str">
        <f>IF('Belegliste Träger'!K461="","~",'Belegliste Träger'!K461)</f>
        <v>~</v>
      </c>
      <c r="L461" s="128" t="str">
        <f>IF('Belegliste Träger'!L461=0,"~",'Belegliste Träger'!L461)</f>
        <v>~</v>
      </c>
      <c r="M461" s="79" t="str">
        <f>IF('Belegliste Träger'!M461=0,"~",'Belegliste Träger'!M461)</f>
        <v>~</v>
      </c>
      <c r="N461" s="79" t="str">
        <f>IF('Belegliste Träger'!N461=0,"~",'Belegliste Träger'!N461)</f>
        <v>~</v>
      </c>
      <c r="O461" s="79" t="str">
        <f>IF('Belegliste Träger'!O461=0,"~",'Belegliste Träger'!O461)</f>
        <v>~</v>
      </c>
      <c r="P461" s="247"/>
      <c r="Q461" s="244"/>
      <c r="R461" s="108"/>
      <c r="S461" s="287"/>
      <c r="T461" s="248" t="e">
        <f t="shared" si="7"/>
        <v>#VALUE!</v>
      </c>
      <c r="U461" s="246"/>
      <c r="V461" s="244"/>
      <c r="W461" s="244"/>
      <c r="X461" s="108"/>
      <c r="Y461" s="108"/>
      <c r="Z461" s="244"/>
    </row>
    <row r="462" spans="1:26" ht="30" hidden="1" customHeight="1" x14ac:dyDescent="0.25">
      <c r="A462" s="79" t="str">
        <f>'Belegliste Träger'!A462</f>
        <v/>
      </c>
      <c r="B462" s="210" t="str">
        <f>IF('Belegliste Träger'!B462=0,"-",'Belegliste Träger'!B462)</f>
        <v/>
      </c>
      <c r="C462" s="209" t="str">
        <f>IF('Belegliste Träger'!C462=0,"~",'Belegliste Träger'!C462)</f>
        <v>~</v>
      </c>
      <c r="D462" s="79" t="str">
        <f>IF('Belegliste Träger'!D462=0,"~",'Belegliste Träger'!D462)</f>
        <v>~</v>
      </c>
      <c r="E462" s="127" t="str">
        <f>IF('Belegliste Träger'!E462=0,"~",'Belegliste Träger'!E462)</f>
        <v>~</v>
      </c>
      <c r="F462" s="109" t="str">
        <f>IF('Belegliste Träger'!F462=0,"~",'Belegliste Träger'!F462)</f>
        <v>~</v>
      </c>
      <c r="G462" s="109" t="str">
        <f>IF('Belegliste Träger'!G462=0,"~",'Belegliste Träger'!G462)</f>
        <v>~</v>
      </c>
      <c r="H462" s="79" t="str">
        <f>IF('Belegliste Träger'!H462=0,"~",'Belegliste Träger'!H462)</f>
        <v>~</v>
      </c>
      <c r="I462" s="79" t="str">
        <f>IF('Belegliste Träger'!I462=0,"~",'Belegliste Träger'!I462)</f>
        <v>~</v>
      </c>
      <c r="J462" s="249" t="str">
        <f>IF('Belegliste Träger'!J462="","~",'Belegliste Träger'!J462)</f>
        <v>~</v>
      </c>
      <c r="K462" s="249" t="str">
        <f>IF('Belegliste Träger'!K462="","~",'Belegliste Träger'!K462)</f>
        <v>~</v>
      </c>
      <c r="L462" s="128" t="str">
        <f>IF('Belegliste Träger'!L462=0,"~",'Belegliste Träger'!L462)</f>
        <v>~</v>
      </c>
      <c r="M462" s="79" t="str">
        <f>IF('Belegliste Träger'!M462=0,"~",'Belegliste Träger'!M462)</f>
        <v>~</v>
      </c>
      <c r="N462" s="79" t="str">
        <f>IF('Belegliste Träger'!N462=0,"~",'Belegliste Träger'!N462)</f>
        <v>~</v>
      </c>
      <c r="O462" s="79" t="str">
        <f>IF('Belegliste Träger'!O462=0,"~",'Belegliste Träger'!O462)</f>
        <v>~</v>
      </c>
      <c r="P462" s="247"/>
      <c r="Q462" s="244"/>
      <c r="R462" s="108"/>
      <c r="S462" s="287"/>
      <c r="T462" s="248" t="e">
        <f t="shared" si="7"/>
        <v>#VALUE!</v>
      </c>
      <c r="U462" s="246"/>
      <c r="V462" s="244"/>
      <c r="W462" s="244"/>
      <c r="X462" s="108"/>
      <c r="Y462" s="108"/>
      <c r="Z462" s="244"/>
    </row>
    <row r="463" spans="1:26" ht="30" hidden="1" customHeight="1" x14ac:dyDescent="0.25">
      <c r="A463" s="79" t="str">
        <f>'Belegliste Träger'!A463</f>
        <v/>
      </c>
      <c r="B463" s="210" t="str">
        <f>IF('Belegliste Träger'!B463=0,"-",'Belegliste Träger'!B463)</f>
        <v/>
      </c>
      <c r="C463" s="209" t="str">
        <f>IF('Belegliste Träger'!C463=0,"~",'Belegliste Träger'!C463)</f>
        <v>~</v>
      </c>
      <c r="D463" s="79" t="str">
        <f>IF('Belegliste Träger'!D463=0,"~",'Belegliste Träger'!D463)</f>
        <v>~</v>
      </c>
      <c r="E463" s="127" t="str">
        <f>IF('Belegliste Träger'!E463=0,"~",'Belegliste Träger'!E463)</f>
        <v>~</v>
      </c>
      <c r="F463" s="109" t="str">
        <f>IF('Belegliste Träger'!F463=0,"~",'Belegliste Träger'!F463)</f>
        <v>~</v>
      </c>
      <c r="G463" s="109" t="str">
        <f>IF('Belegliste Träger'!G463=0,"~",'Belegliste Träger'!G463)</f>
        <v>~</v>
      </c>
      <c r="H463" s="79" t="str">
        <f>IF('Belegliste Träger'!H463=0,"~",'Belegliste Träger'!H463)</f>
        <v>~</v>
      </c>
      <c r="I463" s="79" t="str">
        <f>IF('Belegliste Träger'!I463=0,"~",'Belegliste Träger'!I463)</f>
        <v>~</v>
      </c>
      <c r="J463" s="249" t="str">
        <f>IF('Belegliste Träger'!J463="","~",'Belegliste Träger'!J463)</f>
        <v>~</v>
      </c>
      <c r="K463" s="249" t="str">
        <f>IF('Belegliste Träger'!K463="","~",'Belegliste Träger'!K463)</f>
        <v>~</v>
      </c>
      <c r="L463" s="128" t="str">
        <f>IF('Belegliste Träger'!L463=0,"~",'Belegliste Träger'!L463)</f>
        <v>~</v>
      </c>
      <c r="M463" s="79" t="str">
        <f>IF('Belegliste Träger'!M463=0,"~",'Belegliste Träger'!M463)</f>
        <v>~</v>
      </c>
      <c r="N463" s="79" t="str">
        <f>IF('Belegliste Träger'!N463=0,"~",'Belegliste Träger'!N463)</f>
        <v>~</v>
      </c>
      <c r="O463" s="79" t="str">
        <f>IF('Belegliste Träger'!O463=0,"~",'Belegliste Träger'!O463)</f>
        <v>~</v>
      </c>
      <c r="P463" s="247"/>
      <c r="Q463" s="244"/>
      <c r="R463" s="108"/>
      <c r="S463" s="287"/>
      <c r="T463" s="248" t="e">
        <f t="shared" si="7"/>
        <v>#VALUE!</v>
      </c>
      <c r="U463" s="246"/>
      <c r="V463" s="244"/>
      <c r="W463" s="244"/>
      <c r="X463" s="108"/>
      <c r="Y463" s="108"/>
      <c r="Z463" s="244"/>
    </row>
    <row r="464" spans="1:26" ht="30" hidden="1" customHeight="1" x14ac:dyDescent="0.25">
      <c r="A464" s="79" t="str">
        <f>'Belegliste Träger'!A464</f>
        <v/>
      </c>
      <c r="B464" s="210" t="str">
        <f>IF('Belegliste Träger'!B464=0,"-",'Belegliste Träger'!B464)</f>
        <v/>
      </c>
      <c r="C464" s="209" t="str">
        <f>IF('Belegliste Träger'!C464=0,"~",'Belegliste Träger'!C464)</f>
        <v>~</v>
      </c>
      <c r="D464" s="79" t="str">
        <f>IF('Belegliste Träger'!D464=0,"~",'Belegliste Träger'!D464)</f>
        <v>~</v>
      </c>
      <c r="E464" s="127" t="str">
        <f>IF('Belegliste Träger'!E464=0,"~",'Belegliste Träger'!E464)</f>
        <v>~</v>
      </c>
      <c r="F464" s="109" t="str">
        <f>IF('Belegliste Träger'!F464=0,"~",'Belegliste Träger'!F464)</f>
        <v>~</v>
      </c>
      <c r="G464" s="109" t="str">
        <f>IF('Belegliste Träger'!G464=0,"~",'Belegliste Träger'!G464)</f>
        <v>~</v>
      </c>
      <c r="H464" s="79" t="str">
        <f>IF('Belegliste Träger'!H464=0,"~",'Belegliste Träger'!H464)</f>
        <v>~</v>
      </c>
      <c r="I464" s="79" t="str">
        <f>IF('Belegliste Träger'!I464=0,"~",'Belegliste Träger'!I464)</f>
        <v>~</v>
      </c>
      <c r="J464" s="249" t="str">
        <f>IF('Belegliste Träger'!J464="","~",'Belegliste Träger'!J464)</f>
        <v>~</v>
      </c>
      <c r="K464" s="249" t="str">
        <f>IF('Belegliste Träger'!K464="","~",'Belegliste Träger'!K464)</f>
        <v>~</v>
      </c>
      <c r="L464" s="128" t="str">
        <f>IF('Belegliste Träger'!L464=0,"~",'Belegliste Träger'!L464)</f>
        <v>~</v>
      </c>
      <c r="M464" s="79" t="str">
        <f>IF('Belegliste Träger'!M464=0,"~",'Belegliste Träger'!M464)</f>
        <v>~</v>
      </c>
      <c r="N464" s="79" t="str">
        <f>IF('Belegliste Träger'!N464=0,"~",'Belegliste Träger'!N464)</f>
        <v>~</v>
      </c>
      <c r="O464" s="79" t="str">
        <f>IF('Belegliste Träger'!O464=0,"~",'Belegliste Träger'!O464)</f>
        <v>~</v>
      </c>
      <c r="P464" s="247"/>
      <c r="Q464" s="244"/>
      <c r="R464" s="108"/>
      <c r="S464" s="287"/>
      <c r="T464" s="248" t="e">
        <f t="shared" si="7"/>
        <v>#VALUE!</v>
      </c>
      <c r="U464" s="246"/>
      <c r="V464" s="244"/>
      <c r="W464" s="244"/>
      <c r="X464" s="108"/>
      <c r="Y464" s="108"/>
      <c r="Z464" s="244"/>
    </row>
    <row r="465" spans="1:26" ht="30" hidden="1" customHeight="1" x14ac:dyDescent="0.25">
      <c r="A465" s="79" t="str">
        <f>'Belegliste Träger'!A465</f>
        <v/>
      </c>
      <c r="B465" s="210" t="str">
        <f>IF('Belegliste Träger'!B465=0,"-",'Belegliste Träger'!B465)</f>
        <v/>
      </c>
      <c r="C465" s="209" t="str">
        <f>IF('Belegliste Träger'!C465=0,"~",'Belegliste Träger'!C465)</f>
        <v>~</v>
      </c>
      <c r="D465" s="79" t="str">
        <f>IF('Belegliste Träger'!D465=0,"~",'Belegliste Träger'!D465)</f>
        <v>~</v>
      </c>
      <c r="E465" s="127" t="str">
        <f>IF('Belegliste Träger'!E465=0,"~",'Belegliste Träger'!E465)</f>
        <v>~</v>
      </c>
      <c r="F465" s="109" t="str">
        <f>IF('Belegliste Träger'!F465=0,"~",'Belegliste Träger'!F465)</f>
        <v>~</v>
      </c>
      <c r="G465" s="109" t="str">
        <f>IF('Belegliste Träger'!G465=0,"~",'Belegliste Träger'!G465)</f>
        <v>~</v>
      </c>
      <c r="H465" s="79" t="str">
        <f>IF('Belegliste Träger'!H465=0,"~",'Belegliste Träger'!H465)</f>
        <v>~</v>
      </c>
      <c r="I465" s="79" t="str">
        <f>IF('Belegliste Träger'!I465=0,"~",'Belegliste Träger'!I465)</f>
        <v>~</v>
      </c>
      <c r="J465" s="249" t="str">
        <f>IF('Belegliste Träger'!J465="","~",'Belegliste Träger'!J465)</f>
        <v>~</v>
      </c>
      <c r="K465" s="249" t="str">
        <f>IF('Belegliste Träger'!K465="","~",'Belegliste Träger'!K465)</f>
        <v>~</v>
      </c>
      <c r="L465" s="128" t="str">
        <f>IF('Belegliste Träger'!L465=0,"~",'Belegliste Träger'!L465)</f>
        <v>~</v>
      </c>
      <c r="M465" s="79" t="str">
        <f>IF('Belegliste Träger'!M465=0,"~",'Belegliste Träger'!M465)</f>
        <v>~</v>
      </c>
      <c r="N465" s="79" t="str">
        <f>IF('Belegliste Träger'!N465=0,"~",'Belegliste Träger'!N465)</f>
        <v>~</v>
      </c>
      <c r="O465" s="79" t="str">
        <f>IF('Belegliste Träger'!O465=0,"~",'Belegliste Träger'!O465)</f>
        <v>~</v>
      </c>
      <c r="P465" s="247"/>
      <c r="Q465" s="244"/>
      <c r="R465" s="108"/>
      <c r="S465" s="287"/>
      <c r="T465" s="248" t="e">
        <f t="shared" si="7"/>
        <v>#VALUE!</v>
      </c>
      <c r="U465" s="246"/>
      <c r="V465" s="244"/>
      <c r="W465" s="244"/>
      <c r="X465" s="108"/>
      <c r="Y465" s="108"/>
      <c r="Z465" s="244"/>
    </row>
    <row r="466" spans="1:26" ht="30" hidden="1" customHeight="1" x14ac:dyDescent="0.25">
      <c r="A466" s="79" t="str">
        <f>'Belegliste Träger'!A466</f>
        <v/>
      </c>
      <c r="B466" s="210" t="str">
        <f>IF('Belegliste Träger'!B466=0,"-",'Belegliste Träger'!B466)</f>
        <v/>
      </c>
      <c r="C466" s="209" t="str">
        <f>IF('Belegliste Träger'!C466=0,"~",'Belegliste Träger'!C466)</f>
        <v>~</v>
      </c>
      <c r="D466" s="79" t="str">
        <f>IF('Belegliste Träger'!D466=0,"~",'Belegliste Träger'!D466)</f>
        <v>~</v>
      </c>
      <c r="E466" s="127" t="str">
        <f>IF('Belegliste Träger'!E466=0,"~",'Belegliste Träger'!E466)</f>
        <v>~</v>
      </c>
      <c r="F466" s="109" t="str">
        <f>IF('Belegliste Träger'!F466=0,"~",'Belegliste Träger'!F466)</f>
        <v>~</v>
      </c>
      <c r="G466" s="109" t="str">
        <f>IF('Belegliste Träger'!G466=0,"~",'Belegliste Träger'!G466)</f>
        <v>~</v>
      </c>
      <c r="H466" s="79" t="str">
        <f>IF('Belegliste Träger'!H466=0,"~",'Belegliste Träger'!H466)</f>
        <v>~</v>
      </c>
      <c r="I466" s="79" t="str">
        <f>IF('Belegliste Träger'!I466=0,"~",'Belegliste Träger'!I466)</f>
        <v>~</v>
      </c>
      <c r="J466" s="249" t="str">
        <f>IF('Belegliste Träger'!J466="","~",'Belegliste Träger'!J466)</f>
        <v>~</v>
      </c>
      <c r="K466" s="249" t="str">
        <f>IF('Belegliste Träger'!K466="","~",'Belegliste Träger'!K466)</f>
        <v>~</v>
      </c>
      <c r="L466" s="128" t="str">
        <f>IF('Belegliste Träger'!L466=0,"~",'Belegliste Träger'!L466)</f>
        <v>~</v>
      </c>
      <c r="M466" s="79" t="str">
        <f>IF('Belegliste Träger'!M466=0,"~",'Belegliste Träger'!M466)</f>
        <v>~</v>
      </c>
      <c r="N466" s="79" t="str">
        <f>IF('Belegliste Träger'!N466=0,"~",'Belegliste Träger'!N466)</f>
        <v>~</v>
      </c>
      <c r="O466" s="79" t="str">
        <f>IF('Belegliste Träger'!O466=0,"~",'Belegliste Träger'!O466)</f>
        <v>~</v>
      </c>
      <c r="P466" s="247"/>
      <c r="Q466" s="244"/>
      <c r="R466" s="108"/>
      <c r="S466" s="287"/>
      <c r="T466" s="248" t="e">
        <f t="shared" si="7"/>
        <v>#VALUE!</v>
      </c>
      <c r="U466" s="246"/>
      <c r="V466" s="244"/>
      <c r="W466" s="244"/>
      <c r="X466" s="108"/>
      <c r="Y466" s="108"/>
      <c r="Z466" s="244"/>
    </row>
    <row r="467" spans="1:26" ht="30" hidden="1" customHeight="1" x14ac:dyDescent="0.25">
      <c r="A467" s="79" t="str">
        <f>'Belegliste Träger'!A467</f>
        <v/>
      </c>
      <c r="B467" s="210" t="str">
        <f>IF('Belegliste Träger'!B467=0,"-",'Belegliste Träger'!B467)</f>
        <v/>
      </c>
      <c r="C467" s="209" t="str">
        <f>IF('Belegliste Träger'!C467=0,"~",'Belegliste Träger'!C467)</f>
        <v>~</v>
      </c>
      <c r="D467" s="79" t="str">
        <f>IF('Belegliste Träger'!D467=0,"~",'Belegliste Träger'!D467)</f>
        <v>~</v>
      </c>
      <c r="E467" s="127" t="str">
        <f>IF('Belegliste Träger'!E467=0,"~",'Belegliste Träger'!E467)</f>
        <v>~</v>
      </c>
      <c r="F467" s="109" t="str">
        <f>IF('Belegliste Träger'!F467=0,"~",'Belegliste Träger'!F467)</f>
        <v>~</v>
      </c>
      <c r="G467" s="109" t="str">
        <f>IF('Belegliste Träger'!G467=0,"~",'Belegliste Träger'!G467)</f>
        <v>~</v>
      </c>
      <c r="H467" s="79" t="str">
        <f>IF('Belegliste Träger'!H467=0,"~",'Belegliste Träger'!H467)</f>
        <v>~</v>
      </c>
      <c r="I467" s="79" t="str">
        <f>IF('Belegliste Träger'!I467=0,"~",'Belegliste Träger'!I467)</f>
        <v>~</v>
      </c>
      <c r="J467" s="249" t="str">
        <f>IF('Belegliste Träger'!J467="","~",'Belegliste Träger'!J467)</f>
        <v>~</v>
      </c>
      <c r="K467" s="249" t="str">
        <f>IF('Belegliste Träger'!K467="","~",'Belegliste Träger'!K467)</f>
        <v>~</v>
      </c>
      <c r="L467" s="128" t="str">
        <f>IF('Belegliste Träger'!L467=0,"~",'Belegliste Träger'!L467)</f>
        <v>~</v>
      </c>
      <c r="M467" s="79" t="str">
        <f>IF('Belegliste Träger'!M467=0,"~",'Belegliste Träger'!M467)</f>
        <v>~</v>
      </c>
      <c r="N467" s="79" t="str">
        <f>IF('Belegliste Träger'!N467=0,"~",'Belegliste Träger'!N467)</f>
        <v>~</v>
      </c>
      <c r="O467" s="79" t="str">
        <f>IF('Belegliste Träger'!O467=0,"~",'Belegliste Träger'!O467)</f>
        <v>~</v>
      </c>
      <c r="P467" s="247"/>
      <c r="Q467" s="244"/>
      <c r="R467" s="108"/>
      <c r="S467" s="287"/>
      <c r="T467" s="248" t="e">
        <f t="shared" ref="T467:T510" si="8">IF(R467&lt;&gt;"~",K467-S467,0)</f>
        <v>#VALUE!</v>
      </c>
      <c r="U467" s="246"/>
      <c r="V467" s="244"/>
      <c r="W467" s="244"/>
      <c r="X467" s="108"/>
      <c r="Y467" s="108"/>
      <c r="Z467" s="244"/>
    </row>
    <row r="468" spans="1:26" ht="30" hidden="1" customHeight="1" x14ac:dyDescent="0.25">
      <c r="A468" s="79" t="str">
        <f>'Belegliste Träger'!A468</f>
        <v/>
      </c>
      <c r="B468" s="210" t="str">
        <f>IF('Belegliste Träger'!B468=0,"-",'Belegliste Träger'!B468)</f>
        <v/>
      </c>
      <c r="C468" s="209" t="str">
        <f>IF('Belegliste Träger'!C468=0,"~",'Belegliste Träger'!C468)</f>
        <v>~</v>
      </c>
      <c r="D468" s="79" t="str">
        <f>IF('Belegliste Träger'!D468=0,"~",'Belegliste Träger'!D468)</f>
        <v>~</v>
      </c>
      <c r="E468" s="127" t="str">
        <f>IF('Belegliste Träger'!E468=0,"~",'Belegliste Träger'!E468)</f>
        <v>~</v>
      </c>
      <c r="F468" s="109" t="str">
        <f>IF('Belegliste Träger'!F468=0,"~",'Belegliste Träger'!F468)</f>
        <v>~</v>
      </c>
      <c r="G468" s="109" t="str">
        <f>IF('Belegliste Träger'!G468=0,"~",'Belegliste Träger'!G468)</f>
        <v>~</v>
      </c>
      <c r="H468" s="79" t="str">
        <f>IF('Belegliste Träger'!H468=0,"~",'Belegliste Träger'!H468)</f>
        <v>~</v>
      </c>
      <c r="I468" s="79" t="str">
        <f>IF('Belegliste Träger'!I468=0,"~",'Belegliste Träger'!I468)</f>
        <v>~</v>
      </c>
      <c r="J468" s="249" t="str">
        <f>IF('Belegliste Träger'!J468="","~",'Belegliste Träger'!J468)</f>
        <v>~</v>
      </c>
      <c r="K468" s="249" t="str">
        <f>IF('Belegliste Träger'!K468="","~",'Belegliste Träger'!K468)</f>
        <v>~</v>
      </c>
      <c r="L468" s="128" t="str">
        <f>IF('Belegliste Träger'!L468=0,"~",'Belegliste Träger'!L468)</f>
        <v>~</v>
      </c>
      <c r="M468" s="79" t="str">
        <f>IF('Belegliste Träger'!M468=0,"~",'Belegliste Träger'!M468)</f>
        <v>~</v>
      </c>
      <c r="N468" s="79" t="str">
        <f>IF('Belegliste Träger'!N468=0,"~",'Belegliste Träger'!N468)</f>
        <v>~</v>
      </c>
      <c r="O468" s="79" t="str">
        <f>IF('Belegliste Träger'!O468=0,"~",'Belegliste Träger'!O468)</f>
        <v>~</v>
      </c>
      <c r="P468" s="247"/>
      <c r="Q468" s="244"/>
      <c r="R468" s="108"/>
      <c r="S468" s="287"/>
      <c r="T468" s="248" t="e">
        <f t="shared" si="8"/>
        <v>#VALUE!</v>
      </c>
      <c r="U468" s="246"/>
      <c r="V468" s="244"/>
      <c r="W468" s="244"/>
      <c r="X468" s="108"/>
      <c r="Y468" s="108"/>
      <c r="Z468" s="244"/>
    </row>
    <row r="469" spans="1:26" ht="30" hidden="1" customHeight="1" x14ac:dyDescent="0.25">
      <c r="A469" s="79" t="str">
        <f>'Belegliste Träger'!A469</f>
        <v/>
      </c>
      <c r="B469" s="210" t="str">
        <f>IF('Belegliste Träger'!B469=0,"-",'Belegliste Träger'!B469)</f>
        <v/>
      </c>
      <c r="C469" s="209" t="str">
        <f>IF('Belegliste Träger'!C469=0,"~",'Belegliste Träger'!C469)</f>
        <v>~</v>
      </c>
      <c r="D469" s="79" t="str">
        <f>IF('Belegliste Träger'!D469=0,"~",'Belegliste Träger'!D469)</f>
        <v>~</v>
      </c>
      <c r="E469" s="127" t="str">
        <f>IF('Belegliste Träger'!E469=0,"~",'Belegliste Träger'!E469)</f>
        <v>~</v>
      </c>
      <c r="F469" s="109" t="str">
        <f>IF('Belegliste Träger'!F469=0,"~",'Belegliste Träger'!F469)</f>
        <v>~</v>
      </c>
      <c r="G469" s="109" t="str">
        <f>IF('Belegliste Träger'!G469=0,"~",'Belegliste Träger'!G469)</f>
        <v>~</v>
      </c>
      <c r="H469" s="79" t="str">
        <f>IF('Belegliste Träger'!H469=0,"~",'Belegliste Träger'!H469)</f>
        <v>~</v>
      </c>
      <c r="I469" s="79" t="str">
        <f>IF('Belegliste Träger'!I469=0,"~",'Belegliste Träger'!I469)</f>
        <v>~</v>
      </c>
      <c r="J469" s="249" t="str">
        <f>IF('Belegliste Träger'!J469="","~",'Belegliste Träger'!J469)</f>
        <v>~</v>
      </c>
      <c r="K469" s="249" t="str">
        <f>IF('Belegliste Träger'!K469="","~",'Belegliste Träger'!K469)</f>
        <v>~</v>
      </c>
      <c r="L469" s="128" t="str">
        <f>IF('Belegliste Träger'!L469=0,"~",'Belegliste Träger'!L469)</f>
        <v>~</v>
      </c>
      <c r="M469" s="79" t="str">
        <f>IF('Belegliste Träger'!M469=0,"~",'Belegliste Träger'!M469)</f>
        <v>~</v>
      </c>
      <c r="N469" s="79" t="str">
        <f>IF('Belegliste Träger'!N469=0,"~",'Belegliste Träger'!N469)</f>
        <v>~</v>
      </c>
      <c r="O469" s="79" t="str">
        <f>IF('Belegliste Träger'!O469=0,"~",'Belegliste Träger'!O469)</f>
        <v>~</v>
      </c>
      <c r="P469" s="247"/>
      <c r="Q469" s="244"/>
      <c r="R469" s="108"/>
      <c r="S469" s="287"/>
      <c r="T469" s="248" t="e">
        <f t="shared" si="8"/>
        <v>#VALUE!</v>
      </c>
      <c r="U469" s="246"/>
      <c r="V469" s="244"/>
      <c r="W469" s="244"/>
      <c r="X469" s="108"/>
      <c r="Y469" s="108"/>
      <c r="Z469" s="244"/>
    </row>
    <row r="470" spans="1:26" ht="30" hidden="1" customHeight="1" x14ac:dyDescent="0.25">
      <c r="A470" s="79" t="str">
        <f>'Belegliste Träger'!A470</f>
        <v/>
      </c>
      <c r="B470" s="210" t="str">
        <f>IF('Belegliste Träger'!B470=0,"-",'Belegliste Träger'!B470)</f>
        <v/>
      </c>
      <c r="C470" s="209" t="str">
        <f>IF('Belegliste Träger'!C470=0,"~",'Belegliste Träger'!C470)</f>
        <v>~</v>
      </c>
      <c r="D470" s="79" t="str">
        <f>IF('Belegliste Träger'!D470=0,"~",'Belegliste Träger'!D470)</f>
        <v>~</v>
      </c>
      <c r="E470" s="127" t="str">
        <f>IF('Belegliste Träger'!E470=0,"~",'Belegliste Träger'!E470)</f>
        <v>~</v>
      </c>
      <c r="F470" s="109" t="str">
        <f>IF('Belegliste Träger'!F470=0,"~",'Belegliste Träger'!F470)</f>
        <v>~</v>
      </c>
      <c r="G470" s="109" t="str">
        <f>IF('Belegliste Träger'!G470=0,"~",'Belegliste Träger'!G470)</f>
        <v>~</v>
      </c>
      <c r="H470" s="79" t="str">
        <f>IF('Belegliste Träger'!H470=0,"~",'Belegliste Träger'!H470)</f>
        <v>~</v>
      </c>
      <c r="I470" s="79" t="str">
        <f>IF('Belegliste Träger'!I470=0,"~",'Belegliste Träger'!I470)</f>
        <v>~</v>
      </c>
      <c r="J470" s="249" t="str">
        <f>IF('Belegliste Träger'!J470="","~",'Belegliste Träger'!J470)</f>
        <v>~</v>
      </c>
      <c r="K470" s="249" t="str">
        <f>IF('Belegliste Träger'!K470="","~",'Belegliste Träger'!K470)</f>
        <v>~</v>
      </c>
      <c r="L470" s="128" t="str">
        <f>IF('Belegliste Träger'!L470=0,"~",'Belegliste Träger'!L470)</f>
        <v>~</v>
      </c>
      <c r="M470" s="79" t="str">
        <f>IF('Belegliste Träger'!M470=0,"~",'Belegliste Träger'!M470)</f>
        <v>~</v>
      </c>
      <c r="N470" s="79" t="str">
        <f>IF('Belegliste Träger'!N470=0,"~",'Belegliste Träger'!N470)</f>
        <v>~</v>
      </c>
      <c r="O470" s="79" t="str">
        <f>IF('Belegliste Träger'!O470=0,"~",'Belegliste Träger'!O470)</f>
        <v>~</v>
      </c>
      <c r="P470" s="247"/>
      <c r="Q470" s="244"/>
      <c r="R470" s="108"/>
      <c r="S470" s="287"/>
      <c r="T470" s="248" t="e">
        <f t="shared" si="8"/>
        <v>#VALUE!</v>
      </c>
      <c r="U470" s="246"/>
      <c r="V470" s="244"/>
      <c r="W470" s="244"/>
      <c r="X470" s="108"/>
      <c r="Y470" s="108"/>
      <c r="Z470" s="244"/>
    </row>
    <row r="471" spans="1:26" ht="30" hidden="1" customHeight="1" x14ac:dyDescent="0.25">
      <c r="A471" s="79" t="str">
        <f>'Belegliste Träger'!A471</f>
        <v/>
      </c>
      <c r="B471" s="210" t="str">
        <f>IF('Belegliste Träger'!B471=0,"-",'Belegliste Träger'!B471)</f>
        <v/>
      </c>
      <c r="C471" s="209" t="str">
        <f>IF('Belegliste Träger'!C471=0,"~",'Belegliste Träger'!C471)</f>
        <v>~</v>
      </c>
      <c r="D471" s="79" t="str">
        <f>IF('Belegliste Träger'!D471=0,"~",'Belegliste Träger'!D471)</f>
        <v>~</v>
      </c>
      <c r="E471" s="127" t="str">
        <f>IF('Belegliste Träger'!E471=0,"~",'Belegliste Träger'!E471)</f>
        <v>~</v>
      </c>
      <c r="F471" s="109" t="str">
        <f>IF('Belegliste Träger'!F471=0,"~",'Belegliste Träger'!F471)</f>
        <v>~</v>
      </c>
      <c r="G471" s="109" t="str">
        <f>IF('Belegliste Träger'!G471=0,"~",'Belegliste Träger'!G471)</f>
        <v>~</v>
      </c>
      <c r="H471" s="79" t="str">
        <f>IF('Belegliste Träger'!H471=0,"~",'Belegliste Träger'!H471)</f>
        <v>~</v>
      </c>
      <c r="I471" s="79" t="str">
        <f>IF('Belegliste Träger'!I471=0,"~",'Belegliste Träger'!I471)</f>
        <v>~</v>
      </c>
      <c r="J471" s="249" t="str">
        <f>IF('Belegliste Träger'!J471="","~",'Belegliste Träger'!J471)</f>
        <v>~</v>
      </c>
      <c r="K471" s="249" t="str">
        <f>IF('Belegliste Träger'!K471="","~",'Belegliste Träger'!K471)</f>
        <v>~</v>
      </c>
      <c r="L471" s="128" t="str">
        <f>IF('Belegliste Träger'!L471=0,"~",'Belegliste Träger'!L471)</f>
        <v>~</v>
      </c>
      <c r="M471" s="79" t="str">
        <f>IF('Belegliste Träger'!M471=0,"~",'Belegliste Träger'!M471)</f>
        <v>~</v>
      </c>
      <c r="N471" s="79" t="str">
        <f>IF('Belegliste Träger'!N471=0,"~",'Belegliste Träger'!N471)</f>
        <v>~</v>
      </c>
      <c r="O471" s="79" t="str">
        <f>IF('Belegliste Träger'!O471=0,"~",'Belegliste Träger'!O471)</f>
        <v>~</v>
      </c>
      <c r="P471" s="247"/>
      <c r="Q471" s="244"/>
      <c r="R471" s="108"/>
      <c r="S471" s="287"/>
      <c r="T471" s="248" t="e">
        <f t="shared" si="8"/>
        <v>#VALUE!</v>
      </c>
      <c r="U471" s="246"/>
      <c r="V471" s="244"/>
      <c r="W471" s="244"/>
      <c r="X471" s="108"/>
      <c r="Y471" s="108"/>
      <c r="Z471" s="244"/>
    </row>
    <row r="472" spans="1:26" ht="30" hidden="1" customHeight="1" x14ac:dyDescent="0.25">
      <c r="A472" s="79" t="str">
        <f>'Belegliste Träger'!A472</f>
        <v/>
      </c>
      <c r="B472" s="210" t="str">
        <f>IF('Belegliste Träger'!B472=0,"-",'Belegliste Träger'!B472)</f>
        <v/>
      </c>
      <c r="C472" s="209" t="str">
        <f>IF('Belegliste Träger'!C472=0,"~",'Belegliste Träger'!C472)</f>
        <v>~</v>
      </c>
      <c r="D472" s="79" t="str">
        <f>IF('Belegliste Träger'!D472=0,"~",'Belegliste Träger'!D472)</f>
        <v>~</v>
      </c>
      <c r="E472" s="127" t="str">
        <f>IF('Belegliste Träger'!E472=0,"~",'Belegliste Träger'!E472)</f>
        <v>~</v>
      </c>
      <c r="F472" s="109" t="str">
        <f>IF('Belegliste Träger'!F472=0,"~",'Belegliste Träger'!F472)</f>
        <v>~</v>
      </c>
      <c r="G472" s="109" t="str">
        <f>IF('Belegliste Träger'!G472=0,"~",'Belegliste Träger'!G472)</f>
        <v>~</v>
      </c>
      <c r="H472" s="79" t="str">
        <f>IF('Belegliste Träger'!H472=0,"~",'Belegliste Träger'!H472)</f>
        <v>~</v>
      </c>
      <c r="I472" s="79" t="str">
        <f>IF('Belegliste Träger'!I472=0,"~",'Belegliste Träger'!I472)</f>
        <v>~</v>
      </c>
      <c r="J472" s="249" t="str">
        <f>IF('Belegliste Träger'!J472="","~",'Belegliste Träger'!J472)</f>
        <v>~</v>
      </c>
      <c r="K472" s="249" t="str">
        <f>IF('Belegliste Träger'!K472="","~",'Belegliste Träger'!K472)</f>
        <v>~</v>
      </c>
      <c r="L472" s="128" t="str">
        <f>IF('Belegliste Träger'!L472=0,"~",'Belegliste Träger'!L472)</f>
        <v>~</v>
      </c>
      <c r="M472" s="79" t="str">
        <f>IF('Belegliste Träger'!M472=0,"~",'Belegliste Träger'!M472)</f>
        <v>~</v>
      </c>
      <c r="N472" s="79" t="str">
        <f>IF('Belegliste Träger'!N472=0,"~",'Belegliste Träger'!N472)</f>
        <v>~</v>
      </c>
      <c r="O472" s="79" t="str">
        <f>IF('Belegliste Träger'!O472=0,"~",'Belegliste Träger'!O472)</f>
        <v>~</v>
      </c>
      <c r="P472" s="247"/>
      <c r="Q472" s="244"/>
      <c r="R472" s="108"/>
      <c r="S472" s="287"/>
      <c r="T472" s="248" t="e">
        <f t="shared" si="8"/>
        <v>#VALUE!</v>
      </c>
      <c r="U472" s="246"/>
      <c r="V472" s="244"/>
      <c r="W472" s="244"/>
      <c r="X472" s="108"/>
      <c r="Y472" s="108"/>
      <c r="Z472" s="244"/>
    </row>
    <row r="473" spans="1:26" ht="30" hidden="1" customHeight="1" x14ac:dyDescent="0.25">
      <c r="A473" s="79" t="str">
        <f>'Belegliste Träger'!A473</f>
        <v/>
      </c>
      <c r="B473" s="210" t="str">
        <f>IF('Belegliste Träger'!B473=0,"-",'Belegliste Träger'!B473)</f>
        <v/>
      </c>
      <c r="C473" s="209" t="str">
        <f>IF('Belegliste Träger'!C473=0,"~",'Belegliste Träger'!C473)</f>
        <v>~</v>
      </c>
      <c r="D473" s="79" t="str">
        <f>IF('Belegliste Träger'!D473=0,"~",'Belegliste Träger'!D473)</f>
        <v>~</v>
      </c>
      <c r="E473" s="127" t="str">
        <f>IF('Belegliste Träger'!E473=0,"~",'Belegliste Träger'!E473)</f>
        <v>~</v>
      </c>
      <c r="F473" s="109" t="str">
        <f>IF('Belegliste Träger'!F473=0,"~",'Belegliste Träger'!F473)</f>
        <v>~</v>
      </c>
      <c r="G473" s="109" t="str">
        <f>IF('Belegliste Träger'!G473=0,"~",'Belegliste Träger'!G473)</f>
        <v>~</v>
      </c>
      <c r="H473" s="79" t="str">
        <f>IF('Belegliste Träger'!H473=0,"~",'Belegliste Träger'!H473)</f>
        <v>~</v>
      </c>
      <c r="I473" s="79" t="str">
        <f>IF('Belegliste Träger'!I473=0,"~",'Belegliste Träger'!I473)</f>
        <v>~</v>
      </c>
      <c r="J473" s="249" t="str">
        <f>IF('Belegliste Träger'!J473="","~",'Belegliste Träger'!J473)</f>
        <v>~</v>
      </c>
      <c r="K473" s="249" t="str">
        <f>IF('Belegliste Träger'!K473="","~",'Belegliste Träger'!K473)</f>
        <v>~</v>
      </c>
      <c r="L473" s="128" t="str">
        <f>IF('Belegliste Träger'!L473=0,"~",'Belegliste Träger'!L473)</f>
        <v>~</v>
      </c>
      <c r="M473" s="79" t="str">
        <f>IF('Belegliste Träger'!M473=0,"~",'Belegliste Träger'!M473)</f>
        <v>~</v>
      </c>
      <c r="N473" s="79" t="str">
        <f>IF('Belegliste Träger'!N473=0,"~",'Belegliste Träger'!N473)</f>
        <v>~</v>
      </c>
      <c r="O473" s="79" t="str">
        <f>IF('Belegliste Träger'!O473=0,"~",'Belegliste Träger'!O473)</f>
        <v>~</v>
      </c>
      <c r="P473" s="247"/>
      <c r="Q473" s="244"/>
      <c r="R473" s="108"/>
      <c r="S473" s="287"/>
      <c r="T473" s="248" t="e">
        <f t="shared" si="8"/>
        <v>#VALUE!</v>
      </c>
      <c r="U473" s="246"/>
      <c r="V473" s="244"/>
      <c r="W473" s="244"/>
      <c r="X473" s="108"/>
      <c r="Y473" s="108"/>
      <c r="Z473" s="244"/>
    </row>
    <row r="474" spans="1:26" ht="30" hidden="1" customHeight="1" x14ac:dyDescent="0.25">
      <c r="A474" s="79" t="str">
        <f>'Belegliste Träger'!A474</f>
        <v/>
      </c>
      <c r="B474" s="210" t="str">
        <f>IF('Belegliste Träger'!B474=0,"-",'Belegliste Träger'!B474)</f>
        <v/>
      </c>
      <c r="C474" s="209" t="str">
        <f>IF('Belegliste Träger'!C474=0,"~",'Belegliste Träger'!C474)</f>
        <v>~</v>
      </c>
      <c r="D474" s="79" t="str">
        <f>IF('Belegliste Träger'!D474=0,"~",'Belegliste Träger'!D474)</f>
        <v>~</v>
      </c>
      <c r="E474" s="127" t="str">
        <f>IF('Belegliste Träger'!E474=0,"~",'Belegliste Träger'!E474)</f>
        <v>~</v>
      </c>
      <c r="F474" s="109" t="str">
        <f>IF('Belegliste Träger'!F474=0,"~",'Belegliste Träger'!F474)</f>
        <v>~</v>
      </c>
      <c r="G474" s="109" t="str">
        <f>IF('Belegliste Träger'!G474=0,"~",'Belegliste Träger'!G474)</f>
        <v>~</v>
      </c>
      <c r="H474" s="79" t="str">
        <f>IF('Belegliste Träger'!H474=0,"~",'Belegliste Träger'!H474)</f>
        <v>~</v>
      </c>
      <c r="I474" s="79" t="str">
        <f>IF('Belegliste Träger'!I474=0,"~",'Belegliste Träger'!I474)</f>
        <v>~</v>
      </c>
      <c r="J474" s="249" t="str">
        <f>IF('Belegliste Träger'!J474="","~",'Belegliste Träger'!J474)</f>
        <v>~</v>
      </c>
      <c r="K474" s="249" t="str">
        <f>IF('Belegliste Träger'!K474="","~",'Belegliste Träger'!K474)</f>
        <v>~</v>
      </c>
      <c r="L474" s="128" t="str">
        <f>IF('Belegliste Träger'!L474=0,"~",'Belegliste Träger'!L474)</f>
        <v>~</v>
      </c>
      <c r="M474" s="79" t="str">
        <f>IF('Belegliste Träger'!M474=0,"~",'Belegliste Träger'!M474)</f>
        <v>~</v>
      </c>
      <c r="N474" s="79" t="str">
        <f>IF('Belegliste Träger'!N474=0,"~",'Belegliste Träger'!N474)</f>
        <v>~</v>
      </c>
      <c r="O474" s="79" t="str">
        <f>IF('Belegliste Träger'!O474=0,"~",'Belegliste Träger'!O474)</f>
        <v>~</v>
      </c>
      <c r="P474" s="247"/>
      <c r="Q474" s="244"/>
      <c r="R474" s="108"/>
      <c r="S474" s="287"/>
      <c r="T474" s="248" t="e">
        <f t="shared" si="8"/>
        <v>#VALUE!</v>
      </c>
      <c r="U474" s="246"/>
      <c r="V474" s="244"/>
      <c r="W474" s="244"/>
      <c r="X474" s="108"/>
      <c r="Y474" s="108"/>
      <c r="Z474" s="244"/>
    </row>
    <row r="475" spans="1:26" ht="30" hidden="1" customHeight="1" x14ac:dyDescent="0.25">
      <c r="A475" s="79" t="str">
        <f>'Belegliste Träger'!A475</f>
        <v/>
      </c>
      <c r="B475" s="210" t="str">
        <f>IF('Belegliste Träger'!B475=0,"-",'Belegliste Träger'!B475)</f>
        <v/>
      </c>
      <c r="C475" s="209" t="str">
        <f>IF('Belegliste Träger'!C475=0,"~",'Belegliste Träger'!C475)</f>
        <v>~</v>
      </c>
      <c r="D475" s="79" t="str">
        <f>IF('Belegliste Träger'!D475=0,"~",'Belegliste Träger'!D475)</f>
        <v>~</v>
      </c>
      <c r="E475" s="127" t="str">
        <f>IF('Belegliste Träger'!E475=0,"~",'Belegliste Träger'!E475)</f>
        <v>~</v>
      </c>
      <c r="F475" s="109" t="str">
        <f>IF('Belegliste Träger'!F475=0,"~",'Belegliste Träger'!F475)</f>
        <v>~</v>
      </c>
      <c r="G475" s="109" t="str">
        <f>IF('Belegliste Träger'!G475=0,"~",'Belegliste Träger'!G475)</f>
        <v>~</v>
      </c>
      <c r="H475" s="79" t="str">
        <f>IF('Belegliste Träger'!H475=0,"~",'Belegliste Träger'!H475)</f>
        <v>~</v>
      </c>
      <c r="I475" s="79" t="str">
        <f>IF('Belegliste Träger'!I475=0,"~",'Belegliste Träger'!I475)</f>
        <v>~</v>
      </c>
      <c r="J475" s="249" t="str">
        <f>IF('Belegliste Träger'!J475="","~",'Belegliste Träger'!J475)</f>
        <v>~</v>
      </c>
      <c r="K475" s="249" t="str">
        <f>IF('Belegliste Träger'!K475="","~",'Belegliste Träger'!K475)</f>
        <v>~</v>
      </c>
      <c r="L475" s="128" t="str">
        <f>IF('Belegliste Träger'!L475=0,"~",'Belegliste Träger'!L475)</f>
        <v>~</v>
      </c>
      <c r="M475" s="79" t="str">
        <f>IF('Belegliste Träger'!M475=0,"~",'Belegliste Träger'!M475)</f>
        <v>~</v>
      </c>
      <c r="N475" s="79" t="str">
        <f>IF('Belegliste Träger'!N475=0,"~",'Belegliste Träger'!N475)</f>
        <v>~</v>
      </c>
      <c r="O475" s="79" t="str">
        <f>IF('Belegliste Träger'!O475=0,"~",'Belegliste Träger'!O475)</f>
        <v>~</v>
      </c>
      <c r="P475" s="247"/>
      <c r="Q475" s="244"/>
      <c r="R475" s="108"/>
      <c r="S475" s="287"/>
      <c r="T475" s="248" t="e">
        <f t="shared" si="8"/>
        <v>#VALUE!</v>
      </c>
      <c r="U475" s="246"/>
      <c r="V475" s="244"/>
      <c r="W475" s="244"/>
      <c r="X475" s="108"/>
      <c r="Y475" s="108"/>
      <c r="Z475" s="244"/>
    </row>
    <row r="476" spans="1:26" ht="30" hidden="1" customHeight="1" x14ac:dyDescent="0.25">
      <c r="A476" s="79" t="str">
        <f>'Belegliste Träger'!A476</f>
        <v/>
      </c>
      <c r="B476" s="210" t="str">
        <f>IF('Belegliste Träger'!B476=0,"-",'Belegliste Träger'!B476)</f>
        <v/>
      </c>
      <c r="C476" s="209" t="str">
        <f>IF('Belegliste Träger'!C476=0,"~",'Belegliste Träger'!C476)</f>
        <v>~</v>
      </c>
      <c r="D476" s="79" t="str">
        <f>IF('Belegliste Träger'!D476=0,"~",'Belegliste Träger'!D476)</f>
        <v>~</v>
      </c>
      <c r="E476" s="127" t="str">
        <f>IF('Belegliste Träger'!E476=0,"~",'Belegliste Träger'!E476)</f>
        <v>~</v>
      </c>
      <c r="F476" s="109" t="str">
        <f>IF('Belegliste Träger'!F476=0,"~",'Belegliste Träger'!F476)</f>
        <v>~</v>
      </c>
      <c r="G476" s="109" t="str">
        <f>IF('Belegliste Träger'!G476=0,"~",'Belegliste Träger'!G476)</f>
        <v>~</v>
      </c>
      <c r="H476" s="79" t="str">
        <f>IF('Belegliste Träger'!H476=0,"~",'Belegliste Träger'!H476)</f>
        <v>~</v>
      </c>
      <c r="I476" s="79" t="str">
        <f>IF('Belegliste Träger'!I476=0,"~",'Belegliste Träger'!I476)</f>
        <v>~</v>
      </c>
      <c r="J476" s="249" t="str">
        <f>IF('Belegliste Träger'!J476="","~",'Belegliste Träger'!J476)</f>
        <v>~</v>
      </c>
      <c r="K476" s="249" t="str">
        <f>IF('Belegliste Träger'!K476="","~",'Belegliste Träger'!K476)</f>
        <v>~</v>
      </c>
      <c r="L476" s="128" t="str">
        <f>IF('Belegliste Träger'!L476=0,"~",'Belegliste Träger'!L476)</f>
        <v>~</v>
      </c>
      <c r="M476" s="79" t="str">
        <f>IF('Belegliste Träger'!M476=0,"~",'Belegliste Träger'!M476)</f>
        <v>~</v>
      </c>
      <c r="N476" s="79" t="str">
        <f>IF('Belegliste Träger'!N476=0,"~",'Belegliste Träger'!N476)</f>
        <v>~</v>
      </c>
      <c r="O476" s="79" t="str">
        <f>IF('Belegliste Träger'!O476=0,"~",'Belegliste Träger'!O476)</f>
        <v>~</v>
      </c>
      <c r="P476" s="247"/>
      <c r="Q476" s="244"/>
      <c r="R476" s="108"/>
      <c r="S476" s="287"/>
      <c r="T476" s="248" t="e">
        <f t="shared" si="8"/>
        <v>#VALUE!</v>
      </c>
      <c r="U476" s="246"/>
      <c r="V476" s="244"/>
      <c r="W476" s="244"/>
      <c r="X476" s="108"/>
      <c r="Y476" s="108"/>
      <c r="Z476" s="244"/>
    </row>
    <row r="477" spans="1:26" ht="30" hidden="1" customHeight="1" x14ac:dyDescent="0.25">
      <c r="A477" s="79" t="str">
        <f>'Belegliste Träger'!A477</f>
        <v/>
      </c>
      <c r="B477" s="210" t="str">
        <f>IF('Belegliste Träger'!B477=0,"-",'Belegliste Träger'!B477)</f>
        <v/>
      </c>
      <c r="C477" s="209" t="str">
        <f>IF('Belegliste Träger'!C477=0,"~",'Belegliste Träger'!C477)</f>
        <v>~</v>
      </c>
      <c r="D477" s="79" t="str">
        <f>IF('Belegliste Träger'!D477=0,"~",'Belegliste Träger'!D477)</f>
        <v>~</v>
      </c>
      <c r="E477" s="127" t="str">
        <f>IF('Belegliste Träger'!E477=0,"~",'Belegliste Träger'!E477)</f>
        <v>~</v>
      </c>
      <c r="F477" s="109" t="str">
        <f>IF('Belegliste Träger'!F477=0,"~",'Belegliste Träger'!F477)</f>
        <v>~</v>
      </c>
      <c r="G477" s="109" t="str">
        <f>IF('Belegliste Träger'!G477=0,"~",'Belegliste Träger'!G477)</f>
        <v>~</v>
      </c>
      <c r="H477" s="79" t="str">
        <f>IF('Belegliste Träger'!H477=0,"~",'Belegliste Träger'!H477)</f>
        <v>~</v>
      </c>
      <c r="I477" s="79" t="str">
        <f>IF('Belegliste Träger'!I477=0,"~",'Belegliste Träger'!I477)</f>
        <v>~</v>
      </c>
      <c r="J477" s="249" t="str">
        <f>IF('Belegliste Träger'!J477="","~",'Belegliste Träger'!J477)</f>
        <v>~</v>
      </c>
      <c r="K477" s="249" t="str">
        <f>IF('Belegliste Träger'!K477="","~",'Belegliste Träger'!K477)</f>
        <v>~</v>
      </c>
      <c r="L477" s="128" t="str">
        <f>IF('Belegliste Träger'!L477=0,"~",'Belegliste Träger'!L477)</f>
        <v>~</v>
      </c>
      <c r="M477" s="79" t="str">
        <f>IF('Belegliste Träger'!M477=0,"~",'Belegliste Träger'!M477)</f>
        <v>~</v>
      </c>
      <c r="N477" s="79" t="str">
        <f>IF('Belegliste Träger'!N477=0,"~",'Belegliste Träger'!N477)</f>
        <v>~</v>
      </c>
      <c r="O477" s="79" t="str">
        <f>IF('Belegliste Träger'!O477=0,"~",'Belegliste Träger'!O477)</f>
        <v>~</v>
      </c>
      <c r="P477" s="247"/>
      <c r="Q477" s="244"/>
      <c r="R477" s="108"/>
      <c r="S477" s="287"/>
      <c r="T477" s="248" t="e">
        <f t="shared" si="8"/>
        <v>#VALUE!</v>
      </c>
      <c r="U477" s="246"/>
      <c r="V477" s="244"/>
      <c r="W477" s="244"/>
      <c r="X477" s="108"/>
      <c r="Y477" s="108"/>
      <c r="Z477" s="244"/>
    </row>
    <row r="478" spans="1:26" ht="30" hidden="1" customHeight="1" x14ac:dyDescent="0.25">
      <c r="A478" s="79" t="str">
        <f>'Belegliste Träger'!A478</f>
        <v/>
      </c>
      <c r="B478" s="210" t="str">
        <f>IF('Belegliste Träger'!B478=0,"-",'Belegliste Träger'!B478)</f>
        <v/>
      </c>
      <c r="C478" s="209" t="str">
        <f>IF('Belegliste Träger'!C478=0,"~",'Belegliste Träger'!C478)</f>
        <v>~</v>
      </c>
      <c r="D478" s="79" t="str">
        <f>IF('Belegliste Träger'!D478=0,"~",'Belegliste Träger'!D478)</f>
        <v>~</v>
      </c>
      <c r="E478" s="127" t="str">
        <f>IF('Belegliste Träger'!E478=0,"~",'Belegliste Träger'!E478)</f>
        <v>~</v>
      </c>
      <c r="F478" s="109" t="str">
        <f>IF('Belegliste Träger'!F478=0,"~",'Belegliste Träger'!F478)</f>
        <v>~</v>
      </c>
      <c r="G478" s="109" t="str">
        <f>IF('Belegliste Träger'!G478=0,"~",'Belegliste Träger'!G478)</f>
        <v>~</v>
      </c>
      <c r="H478" s="79" t="str">
        <f>IF('Belegliste Träger'!H478=0,"~",'Belegliste Träger'!H478)</f>
        <v>~</v>
      </c>
      <c r="I478" s="79" t="str">
        <f>IF('Belegliste Träger'!I478=0,"~",'Belegliste Träger'!I478)</f>
        <v>~</v>
      </c>
      <c r="J478" s="249" t="str">
        <f>IF('Belegliste Träger'!J478="","~",'Belegliste Träger'!J478)</f>
        <v>~</v>
      </c>
      <c r="K478" s="249" t="str">
        <f>IF('Belegliste Träger'!K478="","~",'Belegliste Träger'!K478)</f>
        <v>~</v>
      </c>
      <c r="L478" s="128" t="str">
        <f>IF('Belegliste Träger'!L478=0,"~",'Belegliste Träger'!L478)</f>
        <v>~</v>
      </c>
      <c r="M478" s="79" t="str">
        <f>IF('Belegliste Träger'!M478=0,"~",'Belegliste Träger'!M478)</f>
        <v>~</v>
      </c>
      <c r="N478" s="79" t="str">
        <f>IF('Belegliste Träger'!N478=0,"~",'Belegliste Träger'!N478)</f>
        <v>~</v>
      </c>
      <c r="O478" s="79" t="str">
        <f>IF('Belegliste Träger'!O478=0,"~",'Belegliste Träger'!O478)</f>
        <v>~</v>
      </c>
      <c r="P478" s="247"/>
      <c r="Q478" s="244"/>
      <c r="R478" s="108"/>
      <c r="S478" s="287"/>
      <c r="T478" s="248" t="e">
        <f t="shared" si="8"/>
        <v>#VALUE!</v>
      </c>
      <c r="U478" s="246"/>
      <c r="V478" s="244"/>
      <c r="W478" s="244"/>
      <c r="X478" s="108"/>
      <c r="Y478" s="108"/>
      <c r="Z478" s="244"/>
    </row>
    <row r="479" spans="1:26" ht="30" hidden="1" customHeight="1" x14ac:dyDescent="0.25">
      <c r="A479" s="79" t="str">
        <f>'Belegliste Träger'!A479</f>
        <v/>
      </c>
      <c r="B479" s="210" t="str">
        <f>IF('Belegliste Träger'!B479=0,"-",'Belegliste Träger'!B479)</f>
        <v/>
      </c>
      <c r="C479" s="209" t="str">
        <f>IF('Belegliste Träger'!C479=0,"~",'Belegliste Träger'!C479)</f>
        <v>~</v>
      </c>
      <c r="D479" s="79" t="str">
        <f>IF('Belegliste Träger'!D479=0,"~",'Belegliste Träger'!D479)</f>
        <v>~</v>
      </c>
      <c r="E479" s="127" t="str">
        <f>IF('Belegliste Träger'!E479=0,"~",'Belegliste Träger'!E479)</f>
        <v>~</v>
      </c>
      <c r="F479" s="109" t="str">
        <f>IF('Belegliste Träger'!F479=0,"~",'Belegliste Träger'!F479)</f>
        <v>~</v>
      </c>
      <c r="G479" s="109" t="str">
        <f>IF('Belegliste Träger'!G479=0,"~",'Belegliste Träger'!G479)</f>
        <v>~</v>
      </c>
      <c r="H479" s="79" t="str">
        <f>IF('Belegliste Träger'!H479=0,"~",'Belegliste Träger'!H479)</f>
        <v>~</v>
      </c>
      <c r="I479" s="79" t="str">
        <f>IF('Belegliste Träger'!I479=0,"~",'Belegliste Träger'!I479)</f>
        <v>~</v>
      </c>
      <c r="J479" s="249" t="str">
        <f>IF('Belegliste Träger'!J479="","~",'Belegliste Träger'!J479)</f>
        <v>~</v>
      </c>
      <c r="K479" s="249" t="str">
        <f>IF('Belegliste Träger'!K479="","~",'Belegliste Träger'!K479)</f>
        <v>~</v>
      </c>
      <c r="L479" s="128" t="str">
        <f>IF('Belegliste Träger'!L479=0,"~",'Belegliste Träger'!L479)</f>
        <v>~</v>
      </c>
      <c r="M479" s="79" t="str">
        <f>IF('Belegliste Träger'!M479=0,"~",'Belegliste Träger'!M479)</f>
        <v>~</v>
      </c>
      <c r="N479" s="79" t="str">
        <f>IF('Belegliste Träger'!N479=0,"~",'Belegliste Träger'!N479)</f>
        <v>~</v>
      </c>
      <c r="O479" s="79" t="str">
        <f>IF('Belegliste Träger'!O479=0,"~",'Belegliste Träger'!O479)</f>
        <v>~</v>
      </c>
      <c r="P479" s="247"/>
      <c r="Q479" s="244"/>
      <c r="R479" s="108"/>
      <c r="S479" s="287"/>
      <c r="T479" s="248" t="e">
        <f t="shared" si="8"/>
        <v>#VALUE!</v>
      </c>
      <c r="U479" s="246"/>
      <c r="V479" s="244"/>
      <c r="W479" s="244"/>
      <c r="X479" s="108"/>
      <c r="Y479" s="108"/>
      <c r="Z479" s="244"/>
    </row>
    <row r="480" spans="1:26" ht="30" hidden="1" customHeight="1" x14ac:dyDescent="0.25">
      <c r="A480" s="79" t="str">
        <f>'Belegliste Träger'!A480</f>
        <v/>
      </c>
      <c r="B480" s="210" t="str">
        <f>IF('Belegliste Träger'!B480=0,"-",'Belegliste Träger'!B480)</f>
        <v/>
      </c>
      <c r="C480" s="209" t="str">
        <f>IF('Belegliste Träger'!C480=0,"~",'Belegliste Träger'!C480)</f>
        <v>~</v>
      </c>
      <c r="D480" s="79" t="str">
        <f>IF('Belegliste Träger'!D480=0,"~",'Belegliste Träger'!D480)</f>
        <v>~</v>
      </c>
      <c r="E480" s="127" t="str">
        <f>IF('Belegliste Träger'!E480=0,"~",'Belegliste Träger'!E480)</f>
        <v>~</v>
      </c>
      <c r="F480" s="109" t="str">
        <f>IF('Belegliste Träger'!F480=0,"~",'Belegliste Träger'!F480)</f>
        <v>~</v>
      </c>
      <c r="G480" s="109" t="str">
        <f>IF('Belegliste Träger'!G480=0,"~",'Belegliste Träger'!G480)</f>
        <v>~</v>
      </c>
      <c r="H480" s="79" t="str">
        <f>IF('Belegliste Träger'!H480=0,"~",'Belegliste Träger'!H480)</f>
        <v>~</v>
      </c>
      <c r="I480" s="79" t="str">
        <f>IF('Belegliste Träger'!I480=0,"~",'Belegliste Träger'!I480)</f>
        <v>~</v>
      </c>
      <c r="J480" s="249" t="str">
        <f>IF('Belegliste Träger'!J480="","~",'Belegliste Träger'!J480)</f>
        <v>~</v>
      </c>
      <c r="K480" s="249" t="str">
        <f>IF('Belegliste Träger'!K480="","~",'Belegliste Träger'!K480)</f>
        <v>~</v>
      </c>
      <c r="L480" s="128" t="str">
        <f>IF('Belegliste Träger'!L480=0,"~",'Belegliste Träger'!L480)</f>
        <v>~</v>
      </c>
      <c r="M480" s="79" t="str">
        <f>IF('Belegliste Träger'!M480=0,"~",'Belegliste Träger'!M480)</f>
        <v>~</v>
      </c>
      <c r="N480" s="79" t="str">
        <f>IF('Belegliste Träger'!N480=0,"~",'Belegliste Träger'!N480)</f>
        <v>~</v>
      </c>
      <c r="O480" s="79" t="str">
        <f>IF('Belegliste Träger'!O480=0,"~",'Belegliste Träger'!O480)</f>
        <v>~</v>
      </c>
      <c r="P480" s="247"/>
      <c r="Q480" s="244"/>
      <c r="R480" s="108"/>
      <c r="S480" s="287"/>
      <c r="T480" s="248" t="e">
        <f t="shared" si="8"/>
        <v>#VALUE!</v>
      </c>
      <c r="U480" s="246"/>
      <c r="V480" s="244"/>
      <c r="W480" s="244"/>
      <c r="X480" s="108"/>
      <c r="Y480" s="108"/>
      <c r="Z480" s="244"/>
    </row>
    <row r="481" spans="1:26" ht="30" hidden="1" customHeight="1" x14ac:dyDescent="0.25">
      <c r="A481" s="79" t="str">
        <f>'Belegliste Träger'!A481</f>
        <v/>
      </c>
      <c r="B481" s="210" t="str">
        <f>IF('Belegliste Träger'!B481=0,"-",'Belegliste Träger'!B481)</f>
        <v/>
      </c>
      <c r="C481" s="209" t="str">
        <f>IF('Belegliste Träger'!C481=0,"~",'Belegliste Träger'!C481)</f>
        <v>~</v>
      </c>
      <c r="D481" s="79" t="str">
        <f>IF('Belegliste Träger'!D481=0,"~",'Belegliste Träger'!D481)</f>
        <v>~</v>
      </c>
      <c r="E481" s="127" t="str">
        <f>IF('Belegliste Träger'!E481=0,"~",'Belegliste Träger'!E481)</f>
        <v>~</v>
      </c>
      <c r="F481" s="109" t="str">
        <f>IF('Belegliste Träger'!F481=0,"~",'Belegliste Träger'!F481)</f>
        <v>~</v>
      </c>
      <c r="G481" s="109" t="str">
        <f>IF('Belegliste Träger'!G481=0,"~",'Belegliste Träger'!G481)</f>
        <v>~</v>
      </c>
      <c r="H481" s="79" t="str">
        <f>IF('Belegliste Träger'!H481=0,"~",'Belegliste Träger'!H481)</f>
        <v>~</v>
      </c>
      <c r="I481" s="79" t="str">
        <f>IF('Belegliste Träger'!I481=0,"~",'Belegliste Träger'!I481)</f>
        <v>~</v>
      </c>
      <c r="J481" s="249" t="str">
        <f>IF('Belegliste Träger'!J481="","~",'Belegliste Träger'!J481)</f>
        <v>~</v>
      </c>
      <c r="K481" s="249" t="str">
        <f>IF('Belegliste Träger'!K481="","~",'Belegliste Träger'!K481)</f>
        <v>~</v>
      </c>
      <c r="L481" s="128" t="str">
        <f>IF('Belegliste Träger'!L481=0,"~",'Belegliste Träger'!L481)</f>
        <v>~</v>
      </c>
      <c r="M481" s="79" t="str">
        <f>IF('Belegliste Träger'!M481=0,"~",'Belegliste Träger'!M481)</f>
        <v>~</v>
      </c>
      <c r="N481" s="79" t="str">
        <f>IF('Belegliste Träger'!N481=0,"~",'Belegliste Träger'!N481)</f>
        <v>~</v>
      </c>
      <c r="O481" s="79" t="str">
        <f>IF('Belegliste Träger'!O481=0,"~",'Belegliste Träger'!O481)</f>
        <v>~</v>
      </c>
      <c r="P481" s="247"/>
      <c r="Q481" s="244"/>
      <c r="R481" s="108"/>
      <c r="S481" s="287"/>
      <c r="T481" s="248" t="e">
        <f t="shared" si="8"/>
        <v>#VALUE!</v>
      </c>
      <c r="U481" s="246"/>
      <c r="V481" s="244"/>
      <c r="W481" s="244"/>
      <c r="X481" s="108"/>
      <c r="Y481" s="108"/>
      <c r="Z481" s="244"/>
    </row>
    <row r="482" spans="1:26" ht="30" hidden="1" customHeight="1" x14ac:dyDescent="0.25">
      <c r="A482" s="79" t="str">
        <f>'Belegliste Träger'!A482</f>
        <v/>
      </c>
      <c r="B482" s="210" t="str">
        <f>IF('Belegliste Träger'!B482=0,"-",'Belegliste Träger'!B482)</f>
        <v/>
      </c>
      <c r="C482" s="209" t="str">
        <f>IF('Belegliste Träger'!C482=0,"~",'Belegliste Träger'!C482)</f>
        <v>~</v>
      </c>
      <c r="D482" s="79" t="str">
        <f>IF('Belegliste Träger'!D482=0,"~",'Belegliste Träger'!D482)</f>
        <v>~</v>
      </c>
      <c r="E482" s="127" t="str">
        <f>IF('Belegliste Träger'!E482=0,"~",'Belegliste Träger'!E482)</f>
        <v>~</v>
      </c>
      <c r="F482" s="109" t="str">
        <f>IF('Belegliste Träger'!F482=0,"~",'Belegliste Träger'!F482)</f>
        <v>~</v>
      </c>
      <c r="G482" s="109" t="str">
        <f>IF('Belegliste Träger'!G482=0,"~",'Belegliste Träger'!G482)</f>
        <v>~</v>
      </c>
      <c r="H482" s="79" t="str">
        <f>IF('Belegliste Träger'!H482=0,"~",'Belegliste Träger'!H482)</f>
        <v>~</v>
      </c>
      <c r="I482" s="79" t="str">
        <f>IF('Belegliste Träger'!I482=0,"~",'Belegliste Träger'!I482)</f>
        <v>~</v>
      </c>
      <c r="J482" s="249" t="str">
        <f>IF('Belegliste Träger'!J482="","~",'Belegliste Träger'!J482)</f>
        <v>~</v>
      </c>
      <c r="K482" s="249" t="str">
        <f>IF('Belegliste Träger'!K482="","~",'Belegliste Träger'!K482)</f>
        <v>~</v>
      </c>
      <c r="L482" s="128" t="str">
        <f>IF('Belegliste Träger'!L482=0,"~",'Belegliste Träger'!L482)</f>
        <v>~</v>
      </c>
      <c r="M482" s="79" t="str">
        <f>IF('Belegliste Träger'!M482=0,"~",'Belegliste Träger'!M482)</f>
        <v>~</v>
      </c>
      <c r="N482" s="79" t="str">
        <f>IF('Belegliste Träger'!N482=0,"~",'Belegliste Träger'!N482)</f>
        <v>~</v>
      </c>
      <c r="O482" s="79" t="str">
        <f>IF('Belegliste Träger'!O482=0,"~",'Belegliste Träger'!O482)</f>
        <v>~</v>
      </c>
      <c r="P482" s="247"/>
      <c r="Q482" s="244"/>
      <c r="R482" s="108"/>
      <c r="S482" s="287"/>
      <c r="T482" s="248" t="e">
        <f t="shared" si="8"/>
        <v>#VALUE!</v>
      </c>
      <c r="U482" s="246"/>
      <c r="V482" s="244"/>
      <c r="W482" s="244"/>
      <c r="X482" s="108"/>
      <c r="Y482" s="108"/>
      <c r="Z482" s="244"/>
    </row>
    <row r="483" spans="1:26" ht="30" hidden="1" customHeight="1" x14ac:dyDescent="0.25">
      <c r="A483" s="79" t="str">
        <f>'Belegliste Träger'!A483</f>
        <v/>
      </c>
      <c r="B483" s="210" t="str">
        <f>IF('Belegliste Träger'!B483=0,"-",'Belegliste Träger'!B483)</f>
        <v/>
      </c>
      <c r="C483" s="209" t="str">
        <f>IF('Belegliste Träger'!C483=0,"~",'Belegliste Träger'!C483)</f>
        <v>~</v>
      </c>
      <c r="D483" s="79" t="str">
        <f>IF('Belegliste Träger'!D483=0,"~",'Belegliste Träger'!D483)</f>
        <v>~</v>
      </c>
      <c r="E483" s="127" t="str">
        <f>IF('Belegliste Träger'!E483=0,"~",'Belegliste Träger'!E483)</f>
        <v>~</v>
      </c>
      <c r="F483" s="109" t="str">
        <f>IF('Belegliste Träger'!F483=0,"~",'Belegliste Träger'!F483)</f>
        <v>~</v>
      </c>
      <c r="G483" s="109" t="str">
        <f>IF('Belegliste Träger'!G483=0,"~",'Belegliste Träger'!G483)</f>
        <v>~</v>
      </c>
      <c r="H483" s="79" t="str">
        <f>IF('Belegliste Träger'!H483=0,"~",'Belegliste Träger'!H483)</f>
        <v>~</v>
      </c>
      <c r="I483" s="79" t="str">
        <f>IF('Belegliste Träger'!I483=0,"~",'Belegliste Träger'!I483)</f>
        <v>~</v>
      </c>
      <c r="J483" s="249" t="str">
        <f>IF('Belegliste Träger'!J483="","~",'Belegliste Träger'!J483)</f>
        <v>~</v>
      </c>
      <c r="K483" s="249" t="str">
        <f>IF('Belegliste Träger'!K483="","~",'Belegliste Träger'!K483)</f>
        <v>~</v>
      </c>
      <c r="L483" s="128" t="str">
        <f>IF('Belegliste Träger'!L483=0,"~",'Belegliste Träger'!L483)</f>
        <v>~</v>
      </c>
      <c r="M483" s="79" t="str">
        <f>IF('Belegliste Träger'!M483=0,"~",'Belegliste Träger'!M483)</f>
        <v>~</v>
      </c>
      <c r="N483" s="79" t="str">
        <f>IF('Belegliste Träger'!N483=0,"~",'Belegliste Träger'!N483)</f>
        <v>~</v>
      </c>
      <c r="O483" s="79" t="str">
        <f>IF('Belegliste Träger'!O483=0,"~",'Belegliste Träger'!O483)</f>
        <v>~</v>
      </c>
      <c r="P483" s="247"/>
      <c r="Q483" s="244"/>
      <c r="R483" s="108"/>
      <c r="S483" s="287"/>
      <c r="T483" s="248" t="e">
        <f t="shared" si="8"/>
        <v>#VALUE!</v>
      </c>
      <c r="U483" s="246"/>
      <c r="V483" s="244"/>
      <c r="W483" s="244"/>
      <c r="X483" s="108"/>
      <c r="Y483" s="108"/>
      <c r="Z483" s="244"/>
    </row>
    <row r="484" spans="1:26" ht="30" hidden="1" customHeight="1" x14ac:dyDescent="0.25">
      <c r="A484" s="79" t="str">
        <f>'Belegliste Träger'!A484</f>
        <v/>
      </c>
      <c r="B484" s="210" t="str">
        <f>IF('Belegliste Träger'!B484=0,"-",'Belegliste Träger'!B484)</f>
        <v/>
      </c>
      <c r="C484" s="209" t="str">
        <f>IF('Belegliste Träger'!C484=0,"~",'Belegliste Träger'!C484)</f>
        <v>~</v>
      </c>
      <c r="D484" s="79" t="str">
        <f>IF('Belegliste Träger'!D484=0,"~",'Belegliste Träger'!D484)</f>
        <v>~</v>
      </c>
      <c r="E484" s="127" t="str">
        <f>IF('Belegliste Träger'!E484=0,"~",'Belegliste Träger'!E484)</f>
        <v>~</v>
      </c>
      <c r="F484" s="109" t="str">
        <f>IF('Belegliste Träger'!F484=0,"~",'Belegliste Träger'!F484)</f>
        <v>~</v>
      </c>
      <c r="G484" s="109" t="str">
        <f>IF('Belegliste Träger'!G484=0,"~",'Belegliste Träger'!G484)</f>
        <v>~</v>
      </c>
      <c r="H484" s="79" t="str">
        <f>IF('Belegliste Träger'!H484=0,"~",'Belegliste Träger'!H484)</f>
        <v>~</v>
      </c>
      <c r="I484" s="79" t="str">
        <f>IF('Belegliste Träger'!I484=0,"~",'Belegliste Träger'!I484)</f>
        <v>~</v>
      </c>
      <c r="J484" s="249" t="str">
        <f>IF('Belegliste Träger'!J484="","~",'Belegliste Träger'!J484)</f>
        <v>~</v>
      </c>
      <c r="K484" s="249" t="str">
        <f>IF('Belegliste Träger'!K484="","~",'Belegliste Träger'!K484)</f>
        <v>~</v>
      </c>
      <c r="L484" s="128" t="str">
        <f>IF('Belegliste Träger'!L484=0,"~",'Belegliste Träger'!L484)</f>
        <v>~</v>
      </c>
      <c r="M484" s="79" t="str">
        <f>IF('Belegliste Träger'!M484=0,"~",'Belegliste Träger'!M484)</f>
        <v>~</v>
      </c>
      <c r="N484" s="79" t="str">
        <f>IF('Belegliste Träger'!N484=0,"~",'Belegliste Träger'!N484)</f>
        <v>~</v>
      </c>
      <c r="O484" s="79" t="str">
        <f>IF('Belegliste Träger'!O484=0,"~",'Belegliste Träger'!O484)</f>
        <v>~</v>
      </c>
      <c r="P484" s="247"/>
      <c r="Q484" s="244"/>
      <c r="R484" s="108"/>
      <c r="S484" s="287"/>
      <c r="T484" s="248" t="e">
        <f t="shared" si="8"/>
        <v>#VALUE!</v>
      </c>
      <c r="U484" s="246"/>
      <c r="V484" s="244"/>
      <c r="W484" s="244"/>
      <c r="X484" s="108"/>
      <c r="Y484" s="108"/>
      <c r="Z484" s="244"/>
    </row>
    <row r="485" spans="1:26" ht="30" hidden="1" customHeight="1" x14ac:dyDescent="0.25">
      <c r="A485" s="79" t="str">
        <f>'Belegliste Träger'!A485</f>
        <v/>
      </c>
      <c r="B485" s="210" t="str">
        <f>IF('Belegliste Träger'!B485=0,"-",'Belegliste Träger'!B485)</f>
        <v/>
      </c>
      <c r="C485" s="209" t="str">
        <f>IF('Belegliste Träger'!C485=0,"~",'Belegliste Träger'!C485)</f>
        <v>~</v>
      </c>
      <c r="D485" s="79" t="str">
        <f>IF('Belegliste Träger'!D485=0,"~",'Belegliste Träger'!D485)</f>
        <v>~</v>
      </c>
      <c r="E485" s="127" t="str">
        <f>IF('Belegliste Träger'!E485=0,"~",'Belegliste Träger'!E485)</f>
        <v>~</v>
      </c>
      <c r="F485" s="109" t="str">
        <f>IF('Belegliste Träger'!F485=0,"~",'Belegliste Träger'!F485)</f>
        <v>~</v>
      </c>
      <c r="G485" s="109" t="str">
        <f>IF('Belegliste Träger'!G485=0,"~",'Belegliste Träger'!G485)</f>
        <v>~</v>
      </c>
      <c r="H485" s="79" t="str">
        <f>IF('Belegliste Träger'!H485=0,"~",'Belegliste Träger'!H485)</f>
        <v>~</v>
      </c>
      <c r="I485" s="79" t="str">
        <f>IF('Belegliste Träger'!I485=0,"~",'Belegliste Träger'!I485)</f>
        <v>~</v>
      </c>
      <c r="J485" s="249" t="str">
        <f>IF('Belegliste Träger'!J485="","~",'Belegliste Träger'!J485)</f>
        <v>~</v>
      </c>
      <c r="K485" s="249" t="str">
        <f>IF('Belegliste Träger'!K485="","~",'Belegliste Träger'!K485)</f>
        <v>~</v>
      </c>
      <c r="L485" s="128" t="str">
        <f>IF('Belegliste Träger'!L485=0,"~",'Belegliste Träger'!L485)</f>
        <v>~</v>
      </c>
      <c r="M485" s="79" t="str">
        <f>IF('Belegliste Träger'!M485=0,"~",'Belegliste Träger'!M485)</f>
        <v>~</v>
      </c>
      <c r="N485" s="79" t="str">
        <f>IF('Belegliste Träger'!N485=0,"~",'Belegliste Träger'!N485)</f>
        <v>~</v>
      </c>
      <c r="O485" s="79" t="str">
        <f>IF('Belegliste Träger'!O485=0,"~",'Belegliste Träger'!O485)</f>
        <v>~</v>
      </c>
      <c r="P485" s="247"/>
      <c r="Q485" s="244"/>
      <c r="R485" s="108"/>
      <c r="S485" s="287"/>
      <c r="T485" s="248" t="e">
        <f t="shared" si="8"/>
        <v>#VALUE!</v>
      </c>
      <c r="U485" s="246"/>
      <c r="V485" s="244"/>
      <c r="W485" s="244"/>
      <c r="X485" s="108"/>
      <c r="Y485" s="108"/>
      <c r="Z485" s="244"/>
    </row>
    <row r="486" spans="1:26" ht="30" hidden="1" customHeight="1" x14ac:dyDescent="0.25">
      <c r="A486" s="79" t="str">
        <f>'Belegliste Träger'!A486</f>
        <v/>
      </c>
      <c r="B486" s="210" t="str">
        <f>IF('Belegliste Träger'!B486=0,"-",'Belegliste Träger'!B486)</f>
        <v/>
      </c>
      <c r="C486" s="209" t="str">
        <f>IF('Belegliste Träger'!C486=0,"~",'Belegliste Träger'!C486)</f>
        <v>~</v>
      </c>
      <c r="D486" s="79" t="str">
        <f>IF('Belegliste Träger'!D486=0,"~",'Belegliste Träger'!D486)</f>
        <v>~</v>
      </c>
      <c r="E486" s="127" t="str">
        <f>IF('Belegliste Träger'!E486=0,"~",'Belegliste Träger'!E486)</f>
        <v>~</v>
      </c>
      <c r="F486" s="109" t="str">
        <f>IF('Belegliste Träger'!F486=0,"~",'Belegliste Träger'!F486)</f>
        <v>~</v>
      </c>
      <c r="G486" s="109" t="str">
        <f>IF('Belegliste Träger'!G486=0,"~",'Belegliste Träger'!G486)</f>
        <v>~</v>
      </c>
      <c r="H486" s="79" t="str">
        <f>IF('Belegliste Träger'!H486=0,"~",'Belegliste Träger'!H486)</f>
        <v>~</v>
      </c>
      <c r="I486" s="79" t="str">
        <f>IF('Belegliste Träger'!I486=0,"~",'Belegliste Träger'!I486)</f>
        <v>~</v>
      </c>
      <c r="J486" s="249" t="str">
        <f>IF('Belegliste Träger'!J486="","~",'Belegliste Träger'!J486)</f>
        <v>~</v>
      </c>
      <c r="K486" s="249" t="str">
        <f>IF('Belegliste Träger'!K486="","~",'Belegliste Träger'!K486)</f>
        <v>~</v>
      </c>
      <c r="L486" s="128" t="str">
        <f>IF('Belegliste Träger'!L486=0,"~",'Belegliste Träger'!L486)</f>
        <v>~</v>
      </c>
      <c r="M486" s="79" t="str">
        <f>IF('Belegliste Träger'!M486=0,"~",'Belegliste Träger'!M486)</f>
        <v>~</v>
      </c>
      <c r="N486" s="79" t="str">
        <f>IF('Belegliste Träger'!N486=0,"~",'Belegliste Träger'!N486)</f>
        <v>~</v>
      </c>
      <c r="O486" s="79" t="str">
        <f>IF('Belegliste Träger'!O486=0,"~",'Belegliste Träger'!O486)</f>
        <v>~</v>
      </c>
      <c r="P486" s="247"/>
      <c r="Q486" s="244"/>
      <c r="R486" s="108"/>
      <c r="S486" s="287"/>
      <c r="T486" s="248" t="e">
        <f t="shared" si="8"/>
        <v>#VALUE!</v>
      </c>
      <c r="U486" s="246"/>
      <c r="V486" s="244"/>
      <c r="W486" s="244"/>
      <c r="X486" s="108"/>
      <c r="Y486" s="108"/>
      <c r="Z486" s="244"/>
    </row>
    <row r="487" spans="1:26" ht="30" hidden="1" customHeight="1" x14ac:dyDescent="0.25">
      <c r="A487" s="79" t="str">
        <f>'Belegliste Träger'!A487</f>
        <v/>
      </c>
      <c r="B487" s="210" t="str">
        <f>IF('Belegliste Träger'!B487=0,"-",'Belegliste Träger'!B487)</f>
        <v/>
      </c>
      <c r="C487" s="209" t="str">
        <f>IF('Belegliste Träger'!C487=0,"~",'Belegliste Träger'!C487)</f>
        <v>~</v>
      </c>
      <c r="D487" s="79" t="str">
        <f>IF('Belegliste Träger'!D487=0,"~",'Belegliste Träger'!D487)</f>
        <v>~</v>
      </c>
      <c r="E487" s="127" t="str">
        <f>IF('Belegliste Träger'!E487=0,"~",'Belegliste Träger'!E487)</f>
        <v>~</v>
      </c>
      <c r="F487" s="109" t="str">
        <f>IF('Belegliste Träger'!F487=0,"~",'Belegliste Träger'!F487)</f>
        <v>~</v>
      </c>
      <c r="G487" s="109" t="str">
        <f>IF('Belegliste Träger'!G487=0,"~",'Belegliste Träger'!G487)</f>
        <v>~</v>
      </c>
      <c r="H487" s="79" t="str">
        <f>IF('Belegliste Träger'!H487=0,"~",'Belegliste Träger'!H487)</f>
        <v>~</v>
      </c>
      <c r="I487" s="79" t="str">
        <f>IF('Belegliste Träger'!I487=0,"~",'Belegliste Träger'!I487)</f>
        <v>~</v>
      </c>
      <c r="J487" s="249" t="str">
        <f>IF('Belegliste Träger'!J487="","~",'Belegliste Träger'!J487)</f>
        <v>~</v>
      </c>
      <c r="K487" s="249" t="str">
        <f>IF('Belegliste Träger'!K487="","~",'Belegliste Träger'!K487)</f>
        <v>~</v>
      </c>
      <c r="L487" s="128" t="str">
        <f>IF('Belegliste Träger'!L487=0,"~",'Belegliste Träger'!L487)</f>
        <v>~</v>
      </c>
      <c r="M487" s="79" t="str">
        <f>IF('Belegliste Träger'!M487=0,"~",'Belegliste Träger'!M487)</f>
        <v>~</v>
      </c>
      <c r="N487" s="79" t="str">
        <f>IF('Belegliste Träger'!N487=0,"~",'Belegliste Träger'!N487)</f>
        <v>~</v>
      </c>
      <c r="O487" s="79" t="str">
        <f>IF('Belegliste Träger'!O487=0,"~",'Belegliste Träger'!O487)</f>
        <v>~</v>
      </c>
      <c r="P487" s="247"/>
      <c r="Q487" s="244"/>
      <c r="R487" s="108"/>
      <c r="S487" s="287"/>
      <c r="T487" s="248" t="e">
        <f t="shared" si="8"/>
        <v>#VALUE!</v>
      </c>
      <c r="U487" s="246"/>
      <c r="V487" s="244"/>
      <c r="W487" s="244"/>
      <c r="X487" s="108"/>
      <c r="Y487" s="108"/>
      <c r="Z487" s="244"/>
    </row>
    <row r="488" spans="1:26" ht="30" hidden="1" customHeight="1" x14ac:dyDescent="0.25">
      <c r="A488" s="79" t="str">
        <f>'Belegliste Träger'!A488</f>
        <v/>
      </c>
      <c r="B488" s="210" t="str">
        <f>IF('Belegliste Träger'!B488=0,"-",'Belegliste Träger'!B488)</f>
        <v/>
      </c>
      <c r="C488" s="209" t="str">
        <f>IF('Belegliste Träger'!C488=0,"~",'Belegliste Träger'!C488)</f>
        <v>~</v>
      </c>
      <c r="D488" s="79" t="str">
        <f>IF('Belegliste Träger'!D488=0,"~",'Belegliste Träger'!D488)</f>
        <v>~</v>
      </c>
      <c r="E488" s="127" t="str">
        <f>IF('Belegliste Träger'!E488=0,"~",'Belegliste Träger'!E488)</f>
        <v>~</v>
      </c>
      <c r="F488" s="109" t="str">
        <f>IF('Belegliste Träger'!F488=0,"~",'Belegliste Träger'!F488)</f>
        <v>~</v>
      </c>
      <c r="G488" s="109" t="str">
        <f>IF('Belegliste Träger'!G488=0,"~",'Belegliste Träger'!G488)</f>
        <v>~</v>
      </c>
      <c r="H488" s="79" t="str">
        <f>IF('Belegliste Träger'!H488=0,"~",'Belegliste Träger'!H488)</f>
        <v>~</v>
      </c>
      <c r="I488" s="79" t="str">
        <f>IF('Belegliste Träger'!I488=0,"~",'Belegliste Träger'!I488)</f>
        <v>~</v>
      </c>
      <c r="J488" s="249" t="str">
        <f>IF('Belegliste Träger'!J488="","~",'Belegliste Träger'!J488)</f>
        <v>~</v>
      </c>
      <c r="K488" s="249" t="str">
        <f>IF('Belegliste Träger'!K488="","~",'Belegliste Träger'!K488)</f>
        <v>~</v>
      </c>
      <c r="L488" s="128" t="str">
        <f>IF('Belegliste Träger'!L488=0,"~",'Belegliste Träger'!L488)</f>
        <v>~</v>
      </c>
      <c r="M488" s="79" t="str">
        <f>IF('Belegliste Träger'!M488=0,"~",'Belegliste Träger'!M488)</f>
        <v>~</v>
      </c>
      <c r="N488" s="79" t="str">
        <f>IF('Belegliste Träger'!N488=0,"~",'Belegliste Träger'!N488)</f>
        <v>~</v>
      </c>
      <c r="O488" s="79" t="str">
        <f>IF('Belegliste Träger'!O488=0,"~",'Belegliste Träger'!O488)</f>
        <v>~</v>
      </c>
      <c r="P488" s="247"/>
      <c r="Q488" s="244"/>
      <c r="R488" s="108"/>
      <c r="S488" s="287"/>
      <c r="T488" s="248" t="e">
        <f t="shared" si="8"/>
        <v>#VALUE!</v>
      </c>
      <c r="U488" s="246"/>
      <c r="V488" s="244"/>
      <c r="W488" s="244"/>
      <c r="X488" s="108"/>
      <c r="Y488" s="108"/>
      <c r="Z488" s="244"/>
    </row>
    <row r="489" spans="1:26" ht="30" hidden="1" customHeight="1" x14ac:dyDescent="0.25">
      <c r="A489" s="79" t="str">
        <f>'Belegliste Träger'!A489</f>
        <v/>
      </c>
      <c r="B489" s="210" t="str">
        <f>IF('Belegliste Träger'!B489=0,"-",'Belegliste Träger'!B489)</f>
        <v/>
      </c>
      <c r="C489" s="209" t="str">
        <f>IF('Belegliste Träger'!C489=0,"~",'Belegliste Träger'!C489)</f>
        <v>~</v>
      </c>
      <c r="D489" s="79" t="str">
        <f>IF('Belegliste Träger'!D489=0,"~",'Belegliste Träger'!D489)</f>
        <v>~</v>
      </c>
      <c r="E489" s="127" t="str">
        <f>IF('Belegliste Träger'!E489=0,"~",'Belegliste Träger'!E489)</f>
        <v>~</v>
      </c>
      <c r="F489" s="109" t="str">
        <f>IF('Belegliste Träger'!F489=0,"~",'Belegliste Träger'!F489)</f>
        <v>~</v>
      </c>
      <c r="G489" s="109" t="str">
        <f>IF('Belegliste Träger'!G489=0,"~",'Belegliste Träger'!G489)</f>
        <v>~</v>
      </c>
      <c r="H489" s="79" t="str">
        <f>IF('Belegliste Träger'!H489=0,"~",'Belegliste Träger'!H489)</f>
        <v>~</v>
      </c>
      <c r="I489" s="79" t="str">
        <f>IF('Belegliste Träger'!I489=0,"~",'Belegliste Träger'!I489)</f>
        <v>~</v>
      </c>
      <c r="J489" s="249" t="str">
        <f>IF('Belegliste Träger'!J489="","~",'Belegliste Träger'!J489)</f>
        <v>~</v>
      </c>
      <c r="K489" s="249" t="str">
        <f>IF('Belegliste Träger'!K489="","~",'Belegliste Träger'!K489)</f>
        <v>~</v>
      </c>
      <c r="L489" s="128" t="str">
        <f>IF('Belegliste Träger'!L489=0,"~",'Belegliste Träger'!L489)</f>
        <v>~</v>
      </c>
      <c r="M489" s="79" t="str">
        <f>IF('Belegliste Träger'!M489=0,"~",'Belegliste Träger'!M489)</f>
        <v>~</v>
      </c>
      <c r="N489" s="79" t="str">
        <f>IF('Belegliste Träger'!N489=0,"~",'Belegliste Träger'!N489)</f>
        <v>~</v>
      </c>
      <c r="O489" s="79" t="str">
        <f>IF('Belegliste Träger'!O489=0,"~",'Belegliste Träger'!O489)</f>
        <v>~</v>
      </c>
      <c r="P489" s="247"/>
      <c r="Q489" s="244"/>
      <c r="R489" s="108"/>
      <c r="S489" s="287"/>
      <c r="T489" s="248" t="e">
        <f t="shared" si="8"/>
        <v>#VALUE!</v>
      </c>
      <c r="U489" s="246"/>
      <c r="V489" s="244"/>
      <c r="W489" s="244"/>
      <c r="X489" s="108"/>
      <c r="Y489" s="108"/>
      <c r="Z489" s="244"/>
    </row>
    <row r="490" spans="1:26" ht="30" hidden="1" customHeight="1" x14ac:dyDescent="0.25">
      <c r="A490" s="79" t="str">
        <f>'Belegliste Träger'!A490</f>
        <v/>
      </c>
      <c r="B490" s="210" t="str">
        <f>IF('Belegliste Träger'!B490=0,"-",'Belegliste Träger'!B490)</f>
        <v/>
      </c>
      <c r="C490" s="209" t="str">
        <f>IF('Belegliste Träger'!C490=0,"~",'Belegliste Träger'!C490)</f>
        <v>~</v>
      </c>
      <c r="D490" s="79" t="str">
        <f>IF('Belegliste Träger'!D490=0,"~",'Belegliste Träger'!D490)</f>
        <v>~</v>
      </c>
      <c r="E490" s="127" t="str">
        <f>IF('Belegliste Träger'!E490=0,"~",'Belegliste Träger'!E490)</f>
        <v>~</v>
      </c>
      <c r="F490" s="109" t="str">
        <f>IF('Belegliste Träger'!F490=0,"~",'Belegliste Träger'!F490)</f>
        <v>~</v>
      </c>
      <c r="G490" s="109" t="str">
        <f>IF('Belegliste Träger'!G490=0,"~",'Belegliste Träger'!G490)</f>
        <v>~</v>
      </c>
      <c r="H490" s="79" t="str">
        <f>IF('Belegliste Träger'!H490=0,"~",'Belegliste Träger'!H490)</f>
        <v>~</v>
      </c>
      <c r="I490" s="79" t="str">
        <f>IF('Belegliste Träger'!I490=0,"~",'Belegliste Träger'!I490)</f>
        <v>~</v>
      </c>
      <c r="J490" s="249" t="str">
        <f>IF('Belegliste Träger'!J490="","~",'Belegliste Träger'!J490)</f>
        <v>~</v>
      </c>
      <c r="K490" s="249" t="str">
        <f>IF('Belegliste Träger'!K490="","~",'Belegliste Träger'!K490)</f>
        <v>~</v>
      </c>
      <c r="L490" s="128" t="str">
        <f>IF('Belegliste Träger'!L490=0,"~",'Belegliste Träger'!L490)</f>
        <v>~</v>
      </c>
      <c r="M490" s="79" t="str">
        <f>IF('Belegliste Träger'!M490=0,"~",'Belegliste Träger'!M490)</f>
        <v>~</v>
      </c>
      <c r="N490" s="79" t="str">
        <f>IF('Belegliste Träger'!N490=0,"~",'Belegliste Träger'!N490)</f>
        <v>~</v>
      </c>
      <c r="O490" s="79" t="str">
        <f>IF('Belegliste Träger'!O490=0,"~",'Belegliste Träger'!O490)</f>
        <v>~</v>
      </c>
      <c r="P490" s="247"/>
      <c r="Q490" s="244"/>
      <c r="R490" s="108"/>
      <c r="S490" s="287"/>
      <c r="T490" s="248" t="e">
        <f t="shared" si="8"/>
        <v>#VALUE!</v>
      </c>
      <c r="U490" s="246"/>
      <c r="V490" s="244"/>
      <c r="W490" s="244"/>
      <c r="X490" s="108"/>
      <c r="Y490" s="108"/>
      <c r="Z490" s="244"/>
    </row>
    <row r="491" spans="1:26" ht="30" hidden="1" customHeight="1" x14ac:dyDescent="0.25">
      <c r="A491" s="79" t="str">
        <f>'Belegliste Träger'!A491</f>
        <v/>
      </c>
      <c r="B491" s="210" t="str">
        <f>IF('Belegliste Träger'!B491=0,"-",'Belegliste Träger'!B491)</f>
        <v/>
      </c>
      <c r="C491" s="209" t="str">
        <f>IF('Belegliste Träger'!C491=0,"~",'Belegliste Träger'!C491)</f>
        <v>~</v>
      </c>
      <c r="D491" s="79" t="str">
        <f>IF('Belegliste Träger'!D491=0,"~",'Belegliste Träger'!D491)</f>
        <v>~</v>
      </c>
      <c r="E491" s="127" t="str">
        <f>IF('Belegliste Träger'!E491=0,"~",'Belegliste Träger'!E491)</f>
        <v>~</v>
      </c>
      <c r="F491" s="109" t="str">
        <f>IF('Belegliste Träger'!F491=0,"~",'Belegliste Träger'!F491)</f>
        <v>~</v>
      </c>
      <c r="G491" s="109" t="str">
        <f>IF('Belegliste Träger'!G491=0,"~",'Belegliste Träger'!G491)</f>
        <v>~</v>
      </c>
      <c r="H491" s="79" t="str">
        <f>IF('Belegliste Träger'!H491=0,"~",'Belegliste Träger'!H491)</f>
        <v>~</v>
      </c>
      <c r="I491" s="79" t="str">
        <f>IF('Belegliste Träger'!I491=0,"~",'Belegliste Träger'!I491)</f>
        <v>~</v>
      </c>
      <c r="J491" s="249" t="str">
        <f>IF('Belegliste Träger'!J491="","~",'Belegliste Träger'!J491)</f>
        <v>~</v>
      </c>
      <c r="K491" s="249" t="str">
        <f>IF('Belegliste Träger'!K491="","~",'Belegliste Träger'!K491)</f>
        <v>~</v>
      </c>
      <c r="L491" s="128" t="str">
        <f>IF('Belegliste Träger'!L491=0,"~",'Belegliste Träger'!L491)</f>
        <v>~</v>
      </c>
      <c r="M491" s="79" t="str">
        <f>IF('Belegliste Träger'!M491=0,"~",'Belegliste Träger'!M491)</f>
        <v>~</v>
      </c>
      <c r="N491" s="79" t="str">
        <f>IF('Belegliste Träger'!N491=0,"~",'Belegliste Träger'!N491)</f>
        <v>~</v>
      </c>
      <c r="O491" s="79" t="str">
        <f>IF('Belegliste Träger'!O491=0,"~",'Belegliste Träger'!O491)</f>
        <v>~</v>
      </c>
      <c r="P491" s="247"/>
      <c r="Q491" s="244"/>
      <c r="R491" s="108"/>
      <c r="S491" s="287"/>
      <c r="T491" s="248" t="e">
        <f t="shared" si="8"/>
        <v>#VALUE!</v>
      </c>
      <c r="U491" s="246"/>
      <c r="V491" s="244"/>
      <c r="W491" s="244"/>
      <c r="X491" s="108"/>
      <c r="Y491" s="108"/>
      <c r="Z491" s="244"/>
    </row>
    <row r="492" spans="1:26" ht="30" hidden="1" customHeight="1" x14ac:dyDescent="0.25">
      <c r="A492" s="79" t="str">
        <f>'Belegliste Träger'!A492</f>
        <v/>
      </c>
      <c r="B492" s="210" t="str">
        <f>IF('Belegliste Träger'!B492=0,"-",'Belegliste Träger'!B492)</f>
        <v/>
      </c>
      <c r="C492" s="209" t="str">
        <f>IF('Belegliste Träger'!C492=0,"~",'Belegliste Träger'!C492)</f>
        <v>~</v>
      </c>
      <c r="D492" s="79" t="str">
        <f>IF('Belegliste Träger'!D492=0,"~",'Belegliste Träger'!D492)</f>
        <v>~</v>
      </c>
      <c r="E492" s="127" t="str">
        <f>IF('Belegliste Träger'!E492=0,"~",'Belegliste Träger'!E492)</f>
        <v>~</v>
      </c>
      <c r="F492" s="109" t="str">
        <f>IF('Belegliste Träger'!F492=0,"~",'Belegliste Träger'!F492)</f>
        <v>~</v>
      </c>
      <c r="G492" s="109" t="str">
        <f>IF('Belegliste Träger'!G492=0,"~",'Belegliste Träger'!G492)</f>
        <v>~</v>
      </c>
      <c r="H492" s="79" t="str">
        <f>IF('Belegliste Träger'!H492=0,"~",'Belegliste Träger'!H492)</f>
        <v>~</v>
      </c>
      <c r="I492" s="79" t="str">
        <f>IF('Belegliste Träger'!I492=0,"~",'Belegliste Träger'!I492)</f>
        <v>~</v>
      </c>
      <c r="J492" s="249" t="str">
        <f>IF('Belegliste Träger'!J492="","~",'Belegliste Träger'!J492)</f>
        <v>~</v>
      </c>
      <c r="K492" s="249" t="str">
        <f>IF('Belegliste Träger'!K492="","~",'Belegliste Träger'!K492)</f>
        <v>~</v>
      </c>
      <c r="L492" s="128" t="str">
        <f>IF('Belegliste Träger'!L492=0,"~",'Belegliste Träger'!L492)</f>
        <v>~</v>
      </c>
      <c r="M492" s="79" t="str">
        <f>IF('Belegliste Träger'!M492=0,"~",'Belegliste Träger'!M492)</f>
        <v>~</v>
      </c>
      <c r="N492" s="79" t="str">
        <f>IF('Belegliste Träger'!N492=0,"~",'Belegliste Träger'!N492)</f>
        <v>~</v>
      </c>
      <c r="O492" s="79" t="str">
        <f>IF('Belegliste Träger'!O492=0,"~",'Belegliste Träger'!O492)</f>
        <v>~</v>
      </c>
      <c r="P492" s="247"/>
      <c r="Q492" s="244"/>
      <c r="R492" s="108"/>
      <c r="S492" s="287"/>
      <c r="T492" s="248" t="e">
        <f t="shared" si="8"/>
        <v>#VALUE!</v>
      </c>
      <c r="U492" s="246"/>
      <c r="V492" s="244"/>
      <c r="W492" s="244"/>
      <c r="X492" s="108"/>
      <c r="Y492" s="108"/>
      <c r="Z492" s="244"/>
    </row>
    <row r="493" spans="1:26" ht="30" hidden="1" customHeight="1" x14ac:dyDescent="0.25">
      <c r="A493" s="79" t="str">
        <f>'Belegliste Träger'!A493</f>
        <v/>
      </c>
      <c r="B493" s="210" t="str">
        <f>IF('Belegliste Träger'!B493=0,"-",'Belegliste Träger'!B493)</f>
        <v/>
      </c>
      <c r="C493" s="209" t="str">
        <f>IF('Belegliste Träger'!C493=0,"~",'Belegliste Träger'!C493)</f>
        <v>~</v>
      </c>
      <c r="D493" s="79" t="str">
        <f>IF('Belegliste Träger'!D493=0,"~",'Belegliste Träger'!D493)</f>
        <v>~</v>
      </c>
      <c r="E493" s="127" t="str">
        <f>IF('Belegliste Träger'!E493=0,"~",'Belegliste Träger'!E493)</f>
        <v>~</v>
      </c>
      <c r="F493" s="109" t="str">
        <f>IF('Belegliste Träger'!F493=0,"~",'Belegliste Träger'!F493)</f>
        <v>~</v>
      </c>
      <c r="G493" s="109" t="str">
        <f>IF('Belegliste Träger'!G493=0,"~",'Belegliste Träger'!G493)</f>
        <v>~</v>
      </c>
      <c r="H493" s="79" t="str">
        <f>IF('Belegliste Träger'!H493=0,"~",'Belegliste Träger'!H493)</f>
        <v>~</v>
      </c>
      <c r="I493" s="79" t="str">
        <f>IF('Belegliste Träger'!I493=0,"~",'Belegliste Träger'!I493)</f>
        <v>~</v>
      </c>
      <c r="J493" s="249" t="str">
        <f>IF('Belegliste Träger'!J493="","~",'Belegliste Träger'!J493)</f>
        <v>~</v>
      </c>
      <c r="K493" s="249" t="str">
        <f>IF('Belegliste Träger'!K493="","~",'Belegliste Träger'!K493)</f>
        <v>~</v>
      </c>
      <c r="L493" s="128" t="str">
        <f>IF('Belegliste Träger'!L493=0,"~",'Belegliste Träger'!L493)</f>
        <v>~</v>
      </c>
      <c r="M493" s="79" t="str">
        <f>IF('Belegliste Träger'!M493=0,"~",'Belegliste Träger'!M493)</f>
        <v>~</v>
      </c>
      <c r="N493" s="79" t="str">
        <f>IF('Belegliste Träger'!N493=0,"~",'Belegliste Träger'!N493)</f>
        <v>~</v>
      </c>
      <c r="O493" s="79" t="str">
        <f>IF('Belegliste Träger'!O493=0,"~",'Belegliste Träger'!O493)</f>
        <v>~</v>
      </c>
      <c r="P493" s="247"/>
      <c r="Q493" s="244"/>
      <c r="R493" s="108"/>
      <c r="S493" s="287"/>
      <c r="T493" s="248" t="e">
        <f t="shared" si="8"/>
        <v>#VALUE!</v>
      </c>
      <c r="U493" s="246"/>
      <c r="V493" s="244"/>
      <c r="W493" s="244"/>
      <c r="X493" s="108"/>
      <c r="Y493" s="108"/>
      <c r="Z493" s="244"/>
    </row>
    <row r="494" spans="1:26" ht="30" hidden="1" customHeight="1" x14ac:dyDescent="0.25">
      <c r="A494" s="79" t="str">
        <f>'Belegliste Träger'!A494</f>
        <v/>
      </c>
      <c r="B494" s="210" t="str">
        <f>IF('Belegliste Träger'!B494=0,"-",'Belegliste Träger'!B494)</f>
        <v/>
      </c>
      <c r="C494" s="209" t="str">
        <f>IF('Belegliste Träger'!C494=0,"~",'Belegliste Träger'!C494)</f>
        <v>~</v>
      </c>
      <c r="D494" s="79" t="str">
        <f>IF('Belegliste Träger'!D494=0,"~",'Belegliste Träger'!D494)</f>
        <v>~</v>
      </c>
      <c r="E494" s="127" t="str">
        <f>IF('Belegliste Träger'!E494=0,"~",'Belegliste Träger'!E494)</f>
        <v>~</v>
      </c>
      <c r="F494" s="109" t="str">
        <f>IF('Belegliste Träger'!F494=0,"~",'Belegliste Träger'!F494)</f>
        <v>~</v>
      </c>
      <c r="G494" s="109" t="str">
        <f>IF('Belegliste Träger'!G494=0,"~",'Belegliste Träger'!G494)</f>
        <v>~</v>
      </c>
      <c r="H494" s="79" t="str">
        <f>IF('Belegliste Träger'!H494=0,"~",'Belegliste Träger'!H494)</f>
        <v>~</v>
      </c>
      <c r="I494" s="79" t="str">
        <f>IF('Belegliste Träger'!I494=0,"~",'Belegliste Träger'!I494)</f>
        <v>~</v>
      </c>
      <c r="J494" s="249" t="str">
        <f>IF('Belegliste Träger'!J494="","~",'Belegliste Träger'!J494)</f>
        <v>~</v>
      </c>
      <c r="K494" s="249" t="str">
        <f>IF('Belegliste Träger'!K494="","~",'Belegliste Träger'!K494)</f>
        <v>~</v>
      </c>
      <c r="L494" s="128" t="str">
        <f>IF('Belegliste Träger'!L494=0,"~",'Belegliste Träger'!L494)</f>
        <v>~</v>
      </c>
      <c r="M494" s="79" t="str">
        <f>IF('Belegliste Träger'!M494=0,"~",'Belegliste Träger'!M494)</f>
        <v>~</v>
      </c>
      <c r="N494" s="79" t="str">
        <f>IF('Belegliste Träger'!N494=0,"~",'Belegliste Träger'!N494)</f>
        <v>~</v>
      </c>
      <c r="O494" s="79" t="str">
        <f>IF('Belegliste Träger'!O494=0,"~",'Belegliste Träger'!O494)</f>
        <v>~</v>
      </c>
      <c r="P494" s="247"/>
      <c r="Q494" s="244"/>
      <c r="R494" s="108"/>
      <c r="S494" s="287"/>
      <c r="T494" s="248" t="e">
        <f t="shared" si="8"/>
        <v>#VALUE!</v>
      </c>
      <c r="U494" s="246"/>
      <c r="V494" s="244"/>
      <c r="W494" s="244"/>
      <c r="X494" s="108"/>
      <c r="Y494" s="108"/>
      <c r="Z494" s="244"/>
    </row>
    <row r="495" spans="1:26" ht="30" hidden="1" customHeight="1" x14ac:dyDescent="0.25">
      <c r="A495" s="79" t="str">
        <f>'Belegliste Träger'!A495</f>
        <v/>
      </c>
      <c r="B495" s="210" t="str">
        <f>IF('Belegliste Träger'!B495=0,"-",'Belegliste Träger'!B495)</f>
        <v/>
      </c>
      <c r="C495" s="209" t="str">
        <f>IF('Belegliste Träger'!C495=0,"~",'Belegliste Träger'!C495)</f>
        <v>~</v>
      </c>
      <c r="D495" s="79" t="str">
        <f>IF('Belegliste Träger'!D495=0,"~",'Belegliste Träger'!D495)</f>
        <v>~</v>
      </c>
      <c r="E495" s="127" t="str">
        <f>IF('Belegliste Träger'!E495=0,"~",'Belegliste Träger'!E495)</f>
        <v>~</v>
      </c>
      <c r="F495" s="109" t="str">
        <f>IF('Belegliste Träger'!F495=0,"~",'Belegliste Träger'!F495)</f>
        <v>~</v>
      </c>
      <c r="G495" s="109" t="str">
        <f>IF('Belegliste Träger'!G495=0,"~",'Belegliste Träger'!G495)</f>
        <v>~</v>
      </c>
      <c r="H495" s="79" t="str">
        <f>IF('Belegliste Träger'!H495=0,"~",'Belegliste Träger'!H495)</f>
        <v>~</v>
      </c>
      <c r="I495" s="79" t="str">
        <f>IF('Belegliste Träger'!I495=0,"~",'Belegliste Träger'!I495)</f>
        <v>~</v>
      </c>
      <c r="J495" s="249" t="str">
        <f>IF('Belegliste Träger'!J495="","~",'Belegliste Träger'!J495)</f>
        <v>~</v>
      </c>
      <c r="K495" s="249" t="str">
        <f>IF('Belegliste Träger'!K495="","~",'Belegliste Träger'!K495)</f>
        <v>~</v>
      </c>
      <c r="L495" s="128" t="str">
        <f>IF('Belegliste Träger'!L495=0,"~",'Belegliste Träger'!L495)</f>
        <v>~</v>
      </c>
      <c r="M495" s="79" t="str">
        <f>IF('Belegliste Träger'!M495=0,"~",'Belegliste Träger'!M495)</f>
        <v>~</v>
      </c>
      <c r="N495" s="79" t="str">
        <f>IF('Belegliste Träger'!N495=0,"~",'Belegliste Träger'!N495)</f>
        <v>~</v>
      </c>
      <c r="O495" s="79" t="str">
        <f>IF('Belegliste Träger'!O495=0,"~",'Belegliste Träger'!O495)</f>
        <v>~</v>
      </c>
      <c r="P495" s="247"/>
      <c r="Q495" s="244"/>
      <c r="R495" s="108"/>
      <c r="S495" s="287"/>
      <c r="T495" s="248" t="e">
        <f t="shared" si="8"/>
        <v>#VALUE!</v>
      </c>
      <c r="U495" s="246"/>
      <c r="V495" s="244"/>
      <c r="W495" s="244"/>
      <c r="X495" s="108"/>
      <c r="Y495" s="108"/>
      <c r="Z495" s="244"/>
    </row>
    <row r="496" spans="1:26" ht="30" hidden="1" customHeight="1" x14ac:dyDescent="0.25">
      <c r="A496" s="79" t="str">
        <f>'Belegliste Träger'!A496</f>
        <v/>
      </c>
      <c r="B496" s="210" t="str">
        <f>IF('Belegliste Träger'!B496=0,"-",'Belegliste Träger'!B496)</f>
        <v/>
      </c>
      <c r="C496" s="209" t="str">
        <f>IF('Belegliste Träger'!C496=0,"~",'Belegliste Träger'!C496)</f>
        <v>~</v>
      </c>
      <c r="D496" s="79" t="str">
        <f>IF('Belegliste Träger'!D496=0,"~",'Belegliste Träger'!D496)</f>
        <v>~</v>
      </c>
      <c r="E496" s="127" t="str">
        <f>IF('Belegliste Träger'!E496=0,"~",'Belegliste Träger'!E496)</f>
        <v>~</v>
      </c>
      <c r="F496" s="109" t="str">
        <f>IF('Belegliste Träger'!F496=0,"~",'Belegliste Träger'!F496)</f>
        <v>~</v>
      </c>
      <c r="G496" s="109" t="str">
        <f>IF('Belegliste Träger'!G496=0,"~",'Belegliste Träger'!G496)</f>
        <v>~</v>
      </c>
      <c r="H496" s="79" t="str">
        <f>IF('Belegliste Träger'!H496=0,"~",'Belegliste Träger'!H496)</f>
        <v>~</v>
      </c>
      <c r="I496" s="79" t="str">
        <f>IF('Belegliste Träger'!I496=0,"~",'Belegliste Träger'!I496)</f>
        <v>~</v>
      </c>
      <c r="J496" s="249" t="str">
        <f>IF('Belegliste Träger'!J496="","~",'Belegliste Träger'!J496)</f>
        <v>~</v>
      </c>
      <c r="K496" s="249" t="str">
        <f>IF('Belegliste Träger'!K496="","~",'Belegliste Träger'!K496)</f>
        <v>~</v>
      </c>
      <c r="L496" s="128" t="str">
        <f>IF('Belegliste Träger'!L496=0,"~",'Belegliste Träger'!L496)</f>
        <v>~</v>
      </c>
      <c r="M496" s="79" t="str">
        <f>IF('Belegliste Träger'!M496=0,"~",'Belegliste Träger'!M496)</f>
        <v>~</v>
      </c>
      <c r="N496" s="79" t="str">
        <f>IF('Belegliste Träger'!N496=0,"~",'Belegliste Träger'!N496)</f>
        <v>~</v>
      </c>
      <c r="O496" s="79" t="str">
        <f>IF('Belegliste Träger'!O496=0,"~",'Belegliste Träger'!O496)</f>
        <v>~</v>
      </c>
      <c r="P496" s="247"/>
      <c r="Q496" s="244"/>
      <c r="R496" s="108"/>
      <c r="S496" s="287"/>
      <c r="T496" s="248" t="e">
        <f t="shared" si="8"/>
        <v>#VALUE!</v>
      </c>
      <c r="U496" s="246"/>
      <c r="V496" s="244"/>
      <c r="W496" s="244"/>
      <c r="X496" s="108"/>
      <c r="Y496" s="108"/>
      <c r="Z496" s="244"/>
    </row>
    <row r="497" spans="1:26" ht="30" hidden="1" customHeight="1" x14ac:dyDescent="0.25">
      <c r="A497" s="79" t="str">
        <f>'Belegliste Träger'!A497</f>
        <v/>
      </c>
      <c r="B497" s="210" t="str">
        <f>IF('Belegliste Träger'!B497=0,"-",'Belegliste Träger'!B497)</f>
        <v/>
      </c>
      <c r="C497" s="209" t="str">
        <f>IF('Belegliste Träger'!C497=0,"~",'Belegliste Träger'!C497)</f>
        <v>~</v>
      </c>
      <c r="D497" s="79" t="str">
        <f>IF('Belegliste Träger'!D497=0,"~",'Belegliste Träger'!D497)</f>
        <v>~</v>
      </c>
      <c r="E497" s="127" t="str">
        <f>IF('Belegliste Träger'!E497=0,"~",'Belegliste Träger'!E497)</f>
        <v>~</v>
      </c>
      <c r="F497" s="109" t="str">
        <f>IF('Belegliste Träger'!F497=0,"~",'Belegliste Träger'!F497)</f>
        <v>~</v>
      </c>
      <c r="G497" s="109" t="str">
        <f>IF('Belegliste Träger'!G497=0,"~",'Belegliste Träger'!G497)</f>
        <v>~</v>
      </c>
      <c r="H497" s="79" t="str">
        <f>IF('Belegliste Träger'!H497=0,"~",'Belegliste Träger'!H497)</f>
        <v>~</v>
      </c>
      <c r="I497" s="79" t="str">
        <f>IF('Belegliste Träger'!I497=0,"~",'Belegliste Träger'!I497)</f>
        <v>~</v>
      </c>
      <c r="J497" s="249" t="str">
        <f>IF('Belegliste Träger'!J497="","~",'Belegliste Träger'!J497)</f>
        <v>~</v>
      </c>
      <c r="K497" s="249" t="str">
        <f>IF('Belegliste Träger'!K497="","~",'Belegliste Träger'!K497)</f>
        <v>~</v>
      </c>
      <c r="L497" s="128" t="str">
        <f>IF('Belegliste Träger'!L497=0,"~",'Belegliste Träger'!L497)</f>
        <v>~</v>
      </c>
      <c r="M497" s="79" t="str">
        <f>IF('Belegliste Träger'!M497=0,"~",'Belegliste Träger'!M497)</f>
        <v>~</v>
      </c>
      <c r="N497" s="79" t="str">
        <f>IF('Belegliste Träger'!N497=0,"~",'Belegliste Träger'!N497)</f>
        <v>~</v>
      </c>
      <c r="O497" s="79" t="str">
        <f>IF('Belegliste Träger'!O497=0,"~",'Belegliste Träger'!O497)</f>
        <v>~</v>
      </c>
      <c r="P497" s="247"/>
      <c r="Q497" s="244"/>
      <c r="R497" s="108"/>
      <c r="S497" s="287"/>
      <c r="T497" s="248" t="e">
        <f t="shared" si="8"/>
        <v>#VALUE!</v>
      </c>
      <c r="U497" s="246"/>
      <c r="V497" s="244"/>
      <c r="W497" s="244"/>
      <c r="X497" s="108"/>
      <c r="Y497" s="108"/>
      <c r="Z497" s="244"/>
    </row>
    <row r="498" spans="1:26" ht="30" hidden="1" customHeight="1" x14ac:dyDescent="0.25">
      <c r="A498" s="79" t="str">
        <f>'Belegliste Träger'!A498</f>
        <v/>
      </c>
      <c r="B498" s="210" t="str">
        <f>IF('Belegliste Träger'!B498=0,"-",'Belegliste Träger'!B498)</f>
        <v/>
      </c>
      <c r="C498" s="209" t="str">
        <f>IF('Belegliste Träger'!C498=0,"~",'Belegliste Träger'!C498)</f>
        <v>~</v>
      </c>
      <c r="D498" s="79" t="str">
        <f>IF('Belegliste Träger'!D498=0,"~",'Belegliste Träger'!D498)</f>
        <v>~</v>
      </c>
      <c r="E498" s="127" t="str">
        <f>IF('Belegliste Träger'!E498=0,"~",'Belegliste Träger'!E498)</f>
        <v>~</v>
      </c>
      <c r="F498" s="109" t="str">
        <f>IF('Belegliste Träger'!F498=0,"~",'Belegliste Träger'!F498)</f>
        <v>~</v>
      </c>
      <c r="G498" s="109" t="str">
        <f>IF('Belegliste Träger'!G498=0,"~",'Belegliste Träger'!G498)</f>
        <v>~</v>
      </c>
      <c r="H498" s="79" t="str">
        <f>IF('Belegliste Träger'!H498=0,"~",'Belegliste Träger'!H498)</f>
        <v>~</v>
      </c>
      <c r="I498" s="79" t="str">
        <f>IF('Belegliste Träger'!I498=0,"~",'Belegliste Träger'!I498)</f>
        <v>~</v>
      </c>
      <c r="J498" s="249" t="str">
        <f>IF('Belegliste Träger'!J498="","~",'Belegliste Träger'!J498)</f>
        <v>~</v>
      </c>
      <c r="K498" s="249" t="str">
        <f>IF('Belegliste Träger'!K498="","~",'Belegliste Träger'!K498)</f>
        <v>~</v>
      </c>
      <c r="L498" s="128" t="str">
        <f>IF('Belegliste Träger'!L498=0,"~",'Belegliste Träger'!L498)</f>
        <v>~</v>
      </c>
      <c r="M498" s="79" t="str">
        <f>IF('Belegliste Träger'!M498=0,"~",'Belegliste Träger'!M498)</f>
        <v>~</v>
      </c>
      <c r="N498" s="79" t="str">
        <f>IF('Belegliste Träger'!N498=0,"~",'Belegliste Träger'!N498)</f>
        <v>~</v>
      </c>
      <c r="O498" s="79" t="str">
        <f>IF('Belegliste Träger'!O498=0,"~",'Belegliste Träger'!O498)</f>
        <v>~</v>
      </c>
      <c r="P498" s="247"/>
      <c r="Q498" s="244"/>
      <c r="R498" s="108"/>
      <c r="S498" s="287"/>
      <c r="T498" s="248" t="e">
        <f t="shared" si="8"/>
        <v>#VALUE!</v>
      </c>
      <c r="U498" s="246"/>
      <c r="V498" s="244"/>
      <c r="W498" s="244"/>
      <c r="X498" s="108"/>
      <c r="Y498" s="108"/>
      <c r="Z498" s="244"/>
    </row>
    <row r="499" spans="1:26" ht="30" hidden="1" customHeight="1" x14ac:dyDescent="0.25">
      <c r="A499" s="79" t="str">
        <f>'Belegliste Träger'!A499</f>
        <v/>
      </c>
      <c r="B499" s="210" t="str">
        <f>IF('Belegliste Träger'!B499=0,"-",'Belegliste Träger'!B499)</f>
        <v/>
      </c>
      <c r="C499" s="209" t="str">
        <f>IF('Belegliste Träger'!C499=0,"~",'Belegliste Träger'!C499)</f>
        <v>~</v>
      </c>
      <c r="D499" s="79" t="str">
        <f>IF('Belegliste Träger'!D499=0,"~",'Belegliste Träger'!D499)</f>
        <v>~</v>
      </c>
      <c r="E499" s="127" t="str">
        <f>IF('Belegliste Träger'!E499=0,"~",'Belegliste Träger'!E499)</f>
        <v>~</v>
      </c>
      <c r="F499" s="109" t="str">
        <f>IF('Belegliste Träger'!F499=0,"~",'Belegliste Träger'!F499)</f>
        <v>~</v>
      </c>
      <c r="G499" s="109" t="str">
        <f>IF('Belegliste Träger'!G499=0,"~",'Belegliste Träger'!G499)</f>
        <v>~</v>
      </c>
      <c r="H499" s="79" t="str">
        <f>IF('Belegliste Träger'!H499=0,"~",'Belegliste Träger'!H499)</f>
        <v>~</v>
      </c>
      <c r="I499" s="79" t="str">
        <f>IF('Belegliste Träger'!I499=0,"~",'Belegliste Träger'!I499)</f>
        <v>~</v>
      </c>
      <c r="J499" s="249" t="str">
        <f>IF('Belegliste Träger'!J499="","~",'Belegliste Träger'!J499)</f>
        <v>~</v>
      </c>
      <c r="K499" s="249" t="str">
        <f>IF('Belegliste Träger'!K499="","~",'Belegliste Träger'!K499)</f>
        <v>~</v>
      </c>
      <c r="L499" s="128" t="str">
        <f>IF('Belegliste Träger'!L499=0,"~",'Belegliste Träger'!L499)</f>
        <v>~</v>
      </c>
      <c r="M499" s="79" t="str">
        <f>IF('Belegliste Träger'!M499=0,"~",'Belegliste Träger'!M499)</f>
        <v>~</v>
      </c>
      <c r="N499" s="79" t="str">
        <f>IF('Belegliste Träger'!N499=0,"~",'Belegliste Träger'!N499)</f>
        <v>~</v>
      </c>
      <c r="O499" s="79" t="str">
        <f>IF('Belegliste Träger'!O499=0,"~",'Belegliste Träger'!O499)</f>
        <v>~</v>
      </c>
      <c r="P499" s="247"/>
      <c r="Q499" s="244"/>
      <c r="R499" s="108"/>
      <c r="S499" s="287"/>
      <c r="T499" s="248" t="e">
        <f t="shared" si="8"/>
        <v>#VALUE!</v>
      </c>
      <c r="U499" s="246"/>
      <c r="V499" s="244"/>
      <c r="W499" s="244"/>
      <c r="X499" s="108"/>
      <c r="Y499" s="108"/>
      <c r="Z499" s="244"/>
    </row>
    <row r="500" spans="1:26" ht="30" hidden="1" customHeight="1" x14ac:dyDescent="0.25">
      <c r="A500" s="79" t="str">
        <f>'Belegliste Träger'!A500</f>
        <v/>
      </c>
      <c r="B500" s="210" t="str">
        <f>IF('Belegliste Träger'!B500=0,"-",'Belegliste Träger'!B500)</f>
        <v/>
      </c>
      <c r="C500" s="209" t="str">
        <f>IF('Belegliste Träger'!C500=0,"~",'Belegliste Träger'!C500)</f>
        <v>~</v>
      </c>
      <c r="D500" s="79" t="str">
        <f>IF('Belegliste Träger'!D500=0,"~",'Belegliste Träger'!D500)</f>
        <v>~</v>
      </c>
      <c r="E500" s="127" t="str">
        <f>IF('Belegliste Träger'!E500=0,"~",'Belegliste Träger'!E500)</f>
        <v>~</v>
      </c>
      <c r="F500" s="109" t="str">
        <f>IF('Belegliste Träger'!F500=0,"~",'Belegliste Träger'!F500)</f>
        <v>~</v>
      </c>
      <c r="G500" s="109" t="str">
        <f>IF('Belegliste Träger'!G500=0,"~",'Belegliste Träger'!G500)</f>
        <v>~</v>
      </c>
      <c r="H500" s="79" t="str">
        <f>IF('Belegliste Träger'!H500=0,"~",'Belegliste Träger'!H500)</f>
        <v>~</v>
      </c>
      <c r="I500" s="79" t="str">
        <f>IF('Belegliste Träger'!I500=0,"~",'Belegliste Träger'!I500)</f>
        <v>~</v>
      </c>
      <c r="J500" s="249" t="str">
        <f>IF('Belegliste Träger'!J500="","~",'Belegliste Träger'!J500)</f>
        <v>~</v>
      </c>
      <c r="K500" s="249" t="str">
        <f>IF('Belegliste Träger'!K500="","~",'Belegliste Träger'!K500)</f>
        <v>~</v>
      </c>
      <c r="L500" s="128" t="str">
        <f>IF('Belegliste Träger'!L500=0,"~",'Belegliste Träger'!L500)</f>
        <v>~</v>
      </c>
      <c r="M500" s="79" t="str">
        <f>IF('Belegliste Träger'!M500=0,"~",'Belegliste Träger'!M500)</f>
        <v>~</v>
      </c>
      <c r="N500" s="79" t="str">
        <f>IF('Belegliste Träger'!N500=0,"~",'Belegliste Träger'!N500)</f>
        <v>~</v>
      </c>
      <c r="O500" s="79" t="str">
        <f>IF('Belegliste Träger'!O500=0,"~",'Belegliste Träger'!O500)</f>
        <v>~</v>
      </c>
      <c r="P500" s="247"/>
      <c r="Q500" s="244"/>
      <c r="R500" s="108"/>
      <c r="S500" s="287"/>
      <c r="T500" s="248" t="e">
        <f t="shared" si="8"/>
        <v>#VALUE!</v>
      </c>
      <c r="U500" s="246"/>
      <c r="V500" s="244"/>
      <c r="W500" s="244"/>
      <c r="X500" s="108"/>
      <c r="Y500" s="108"/>
      <c r="Z500" s="244"/>
    </row>
    <row r="501" spans="1:26" ht="30" hidden="1" customHeight="1" x14ac:dyDescent="0.25">
      <c r="A501" s="79" t="str">
        <f>'Belegliste Träger'!A501</f>
        <v/>
      </c>
      <c r="B501" s="210" t="str">
        <f>IF('Belegliste Träger'!B501=0,"-",'Belegliste Träger'!B501)</f>
        <v/>
      </c>
      <c r="C501" s="209" t="str">
        <f>IF('Belegliste Träger'!C501=0,"~",'Belegliste Träger'!C501)</f>
        <v>~</v>
      </c>
      <c r="D501" s="79" t="str">
        <f>IF('Belegliste Träger'!D501=0,"~",'Belegliste Träger'!D501)</f>
        <v>~</v>
      </c>
      <c r="E501" s="127" t="str">
        <f>IF('Belegliste Träger'!E501=0,"~",'Belegliste Träger'!E501)</f>
        <v>~</v>
      </c>
      <c r="F501" s="109" t="str">
        <f>IF('Belegliste Träger'!F501=0,"~",'Belegliste Träger'!F501)</f>
        <v>~</v>
      </c>
      <c r="G501" s="109" t="str">
        <f>IF('Belegliste Träger'!G501=0,"~",'Belegliste Träger'!G501)</f>
        <v>~</v>
      </c>
      <c r="H501" s="79" t="str">
        <f>IF('Belegliste Träger'!H501=0,"~",'Belegliste Träger'!H501)</f>
        <v>~</v>
      </c>
      <c r="I501" s="79" t="str">
        <f>IF('Belegliste Träger'!I501=0,"~",'Belegliste Träger'!I501)</f>
        <v>~</v>
      </c>
      <c r="J501" s="249" t="str">
        <f>IF('Belegliste Träger'!J501="","~",'Belegliste Träger'!J501)</f>
        <v>~</v>
      </c>
      <c r="K501" s="249" t="str">
        <f>IF('Belegliste Träger'!K501="","~",'Belegliste Träger'!K501)</f>
        <v>~</v>
      </c>
      <c r="L501" s="128" t="str">
        <f>IF('Belegliste Träger'!L501=0,"~",'Belegliste Träger'!L501)</f>
        <v>~</v>
      </c>
      <c r="M501" s="79" t="str">
        <f>IF('Belegliste Träger'!M501=0,"~",'Belegliste Träger'!M501)</f>
        <v>~</v>
      </c>
      <c r="N501" s="79" t="str">
        <f>IF('Belegliste Träger'!N501=0,"~",'Belegliste Träger'!N501)</f>
        <v>~</v>
      </c>
      <c r="O501" s="79" t="str">
        <f>IF('Belegliste Träger'!O501=0,"~",'Belegliste Träger'!O501)</f>
        <v>~</v>
      </c>
      <c r="P501" s="247"/>
      <c r="Q501" s="244"/>
      <c r="R501" s="108"/>
      <c r="S501" s="287"/>
      <c r="T501" s="248" t="e">
        <f t="shared" si="8"/>
        <v>#VALUE!</v>
      </c>
      <c r="U501" s="246"/>
      <c r="V501" s="244"/>
      <c r="W501" s="244"/>
      <c r="X501" s="108"/>
      <c r="Y501" s="108"/>
      <c r="Z501" s="244"/>
    </row>
    <row r="502" spans="1:26" ht="30" hidden="1" customHeight="1" x14ac:dyDescent="0.25">
      <c r="A502" s="79" t="str">
        <f>'Belegliste Träger'!A502</f>
        <v/>
      </c>
      <c r="B502" s="210" t="str">
        <f>IF('Belegliste Träger'!B502=0,"-",'Belegliste Träger'!B502)</f>
        <v/>
      </c>
      <c r="C502" s="209" t="str">
        <f>IF('Belegliste Träger'!C502=0,"~",'Belegliste Träger'!C502)</f>
        <v>~</v>
      </c>
      <c r="D502" s="79" t="str">
        <f>IF('Belegliste Träger'!D502=0,"~",'Belegliste Träger'!D502)</f>
        <v>~</v>
      </c>
      <c r="E502" s="127" t="str">
        <f>IF('Belegliste Träger'!E502=0,"~",'Belegliste Träger'!E502)</f>
        <v>~</v>
      </c>
      <c r="F502" s="109" t="str">
        <f>IF('Belegliste Träger'!F502=0,"~",'Belegliste Träger'!F502)</f>
        <v>~</v>
      </c>
      <c r="G502" s="109" t="str">
        <f>IF('Belegliste Träger'!G502=0,"~",'Belegliste Träger'!G502)</f>
        <v>~</v>
      </c>
      <c r="H502" s="79" t="str">
        <f>IF('Belegliste Träger'!H502=0,"~",'Belegliste Träger'!H502)</f>
        <v>~</v>
      </c>
      <c r="I502" s="79" t="str">
        <f>IF('Belegliste Träger'!I502=0,"~",'Belegliste Träger'!I502)</f>
        <v>~</v>
      </c>
      <c r="J502" s="249" t="str">
        <f>IF('Belegliste Träger'!J502="","~",'Belegliste Träger'!J502)</f>
        <v>~</v>
      </c>
      <c r="K502" s="249" t="str">
        <f>IF('Belegliste Träger'!K502="","~",'Belegliste Träger'!K502)</f>
        <v>~</v>
      </c>
      <c r="L502" s="128" t="str">
        <f>IF('Belegliste Träger'!L502=0,"~",'Belegliste Träger'!L502)</f>
        <v>~</v>
      </c>
      <c r="M502" s="79" t="str">
        <f>IF('Belegliste Träger'!M502=0,"~",'Belegliste Träger'!M502)</f>
        <v>~</v>
      </c>
      <c r="N502" s="79" t="str">
        <f>IF('Belegliste Träger'!N502=0,"~",'Belegliste Träger'!N502)</f>
        <v>~</v>
      </c>
      <c r="O502" s="79" t="str">
        <f>IF('Belegliste Träger'!O502=0,"~",'Belegliste Träger'!O502)</f>
        <v>~</v>
      </c>
      <c r="P502" s="247"/>
      <c r="Q502" s="244"/>
      <c r="R502" s="108"/>
      <c r="S502" s="287"/>
      <c r="T502" s="248" t="e">
        <f t="shared" si="8"/>
        <v>#VALUE!</v>
      </c>
      <c r="U502" s="246"/>
      <c r="V502" s="244"/>
      <c r="W502" s="244"/>
      <c r="X502" s="108"/>
      <c r="Y502" s="108"/>
      <c r="Z502" s="244"/>
    </row>
    <row r="503" spans="1:26" ht="30" hidden="1" customHeight="1" x14ac:dyDescent="0.25">
      <c r="A503" s="79" t="str">
        <f>'Belegliste Träger'!A503</f>
        <v/>
      </c>
      <c r="B503" s="210" t="str">
        <f>IF('Belegliste Träger'!B503=0,"-",'Belegliste Träger'!B503)</f>
        <v/>
      </c>
      <c r="C503" s="209" t="str">
        <f>IF('Belegliste Träger'!C503=0,"~",'Belegliste Träger'!C503)</f>
        <v>~</v>
      </c>
      <c r="D503" s="79" t="str">
        <f>IF('Belegliste Träger'!D503=0,"~",'Belegliste Träger'!D503)</f>
        <v>~</v>
      </c>
      <c r="E503" s="127" t="str">
        <f>IF('Belegliste Träger'!E503=0,"~",'Belegliste Träger'!E503)</f>
        <v>~</v>
      </c>
      <c r="F503" s="109" t="str">
        <f>IF('Belegliste Träger'!F503=0,"~",'Belegliste Träger'!F503)</f>
        <v>~</v>
      </c>
      <c r="G503" s="109" t="str">
        <f>IF('Belegliste Träger'!G503=0,"~",'Belegliste Träger'!G503)</f>
        <v>~</v>
      </c>
      <c r="H503" s="79" t="str">
        <f>IF('Belegliste Träger'!H503=0,"~",'Belegliste Träger'!H503)</f>
        <v>~</v>
      </c>
      <c r="I503" s="79" t="str">
        <f>IF('Belegliste Träger'!I503=0,"~",'Belegliste Träger'!I503)</f>
        <v>~</v>
      </c>
      <c r="J503" s="249" t="str">
        <f>IF('Belegliste Träger'!J503="","~",'Belegliste Träger'!J503)</f>
        <v>~</v>
      </c>
      <c r="K503" s="249" t="str">
        <f>IF('Belegliste Träger'!K503="","~",'Belegliste Träger'!K503)</f>
        <v>~</v>
      </c>
      <c r="L503" s="128" t="str">
        <f>IF('Belegliste Träger'!L503=0,"~",'Belegliste Träger'!L503)</f>
        <v>~</v>
      </c>
      <c r="M503" s="79" t="str">
        <f>IF('Belegliste Träger'!M503=0,"~",'Belegliste Träger'!M503)</f>
        <v>~</v>
      </c>
      <c r="N503" s="79" t="str">
        <f>IF('Belegliste Träger'!N503=0,"~",'Belegliste Träger'!N503)</f>
        <v>~</v>
      </c>
      <c r="O503" s="79" t="str">
        <f>IF('Belegliste Träger'!O503=0,"~",'Belegliste Träger'!O503)</f>
        <v>~</v>
      </c>
      <c r="P503" s="247"/>
      <c r="Q503" s="244"/>
      <c r="R503" s="108"/>
      <c r="S503" s="287"/>
      <c r="T503" s="248" t="e">
        <f t="shared" si="8"/>
        <v>#VALUE!</v>
      </c>
      <c r="U503" s="246"/>
      <c r="V503" s="244"/>
      <c r="W503" s="244"/>
      <c r="X503" s="108"/>
      <c r="Y503" s="108"/>
      <c r="Z503" s="244"/>
    </row>
    <row r="504" spans="1:26" ht="30" hidden="1" customHeight="1" x14ac:dyDescent="0.25">
      <c r="A504" s="79" t="str">
        <f>'Belegliste Träger'!A504</f>
        <v/>
      </c>
      <c r="B504" s="210" t="str">
        <f>IF('Belegliste Träger'!B504=0,"-",'Belegliste Träger'!B504)</f>
        <v/>
      </c>
      <c r="C504" s="209" t="str">
        <f>IF('Belegliste Träger'!C504=0,"~",'Belegliste Träger'!C504)</f>
        <v>~</v>
      </c>
      <c r="D504" s="79" t="str">
        <f>IF('Belegliste Träger'!D504=0,"~",'Belegliste Träger'!D504)</f>
        <v>~</v>
      </c>
      <c r="E504" s="127" t="str">
        <f>IF('Belegliste Träger'!E504=0,"~",'Belegliste Träger'!E504)</f>
        <v>~</v>
      </c>
      <c r="F504" s="109" t="str">
        <f>IF('Belegliste Träger'!F504=0,"~",'Belegliste Träger'!F504)</f>
        <v>~</v>
      </c>
      <c r="G504" s="109" t="str">
        <f>IF('Belegliste Träger'!G504=0,"~",'Belegliste Träger'!G504)</f>
        <v>~</v>
      </c>
      <c r="H504" s="79" t="str">
        <f>IF('Belegliste Träger'!H504=0,"~",'Belegliste Träger'!H504)</f>
        <v>~</v>
      </c>
      <c r="I504" s="79" t="str">
        <f>IF('Belegliste Träger'!I504=0,"~",'Belegliste Träger'!I504)</f>
        <v>~</v>
      </c>
      <c r="J504" s="249" t="str">
        <f>IF('Belegliste Träger'!J504="","~",'Belegliste Träger'!J504)</f>
        <v>~</v>
      </c>
      <c r="K504" s="249" t="str">
        <f>IF('Belegliste Träger'!K504="","~",'Belegliste Träger'!K504)</f>
        <v>~</v>
      </c>
      <c r="L504" s="128" t="str">
        <f>IF('Belegliste Träger'!L504=0,"~",'Belegliste Träger'!L504)</f>
        <v>~</v>
      </c>
      <c r="M504" s="79" t="str">
        <f>IF('Belegliste Träger'!M504=0,"~",'Belegliste Träger'!M504)</f>
        <v>~</v>
      </c>
      <c r="N504" s="79" t="str">
        <f>IF('Belegliste Träger'!N504=0,"~",'Belegliste Träger'!N504)</f>
        <v>~</v>
      </c>
      <c r="O504" s="79" t="str">
        <f>IF('Belegliste Träger'!O504=0,"~",'Belegliste Träger'!O504)</f>
        <v>~</v>
      </c>
      <c r="P504" s="247"/>
      <c r="Q504" s="244"/>
      <c r="R504" s="108"/>
      <c r="S504" s="287"/>
      <c r="T504" s="248" t="e">
        <f t="shared" si="8"/>
        <v>#VALUE!</v>
      </c>
      <c r="U504" s="246"/>
      <c r="V504" s="244"/>
      <c r="W504" s="244"/>
      <c r="X504" s="108"/>
      <c r="Y504" s="108"/>
      <c r="Z504" s="244"/>
    </row>
    <row r="505" spans="1:26" ht="30" hidden="1" customHeight="1" x14ac:dyDescent="0.25">
      <c r="A505" s="79" t="str">
        <f>'Belegliste Träger'!A505</f>
        <v/>
      </c>
      <c r="B505" s="210" t="str">
        <f>IF('Belegliste Träger'!B505=0,"-",'Belegliste Träger'!B505)</f>
        <v/>
      </c>
      <c r="C505" s="209" t="str">
        <f>IF('Belegliste Träger'!C505=0,"~",'Belegliste Träger'!C505)</f>
        <v>~</v>
      </c>
      <c r="D505" s="79" t="str">
        <f>IF('Belegliste Träger'!D505=0,"~",'Belegliste Träger'!D505)</f>
        <v>~</v>
      </c>
      <c r="E505" s="127" t="str">
        <f>IF('Belegliste Träger'!E505=0,"~",'Belegliste Träger'!E505)</f>
        <v>~</v>
      </c>
      <c r="F505" s="109" t="str">
        <f>IF('Belegliste Träger'!F505=0,"~",'Belegliste Träger'!F505)</f>
        <v>~</v>
      </c>
      <c r="G505" s="109" t="str">
        <f>IF('Belegliste Träger'!G505=0,"~",'Belegliste Träger'!G505)</f>
        <v>~</v>
      </c>
      <c r="H505" s="79" t="str">
        <f>IF('Belegliste Träger'!H505=0,"~",'Belegliste Träger'!H505)</f>
        <v>~</v>
      </c>
      <c r="I505" s="79" t="str">
        <f>IF('Belegliste Träger'!I505=0,"~",'Belegliste Träger'!I505)</f>
        <v>~</v>
      </c>
      <c r="J505" s="249" t="str">
        <f>IF('Belegliste Träger'!J505="","~",'Belegliste Träger'!J505)</f>
        <v>~</v>
      </c>
      <c r="K505" s="249" t="str">
        <f>IF('Belegliste Träger'!K505="","~",'Belegliste Träger'!K505)</f>
        <v>~</v>
      </c>
      <c r="L505" s="128" t="str">
        <f>IF('Belegliste Träger'!L505=0,"~",'Belegliste Träger'!L505)</f>
        <v>~</v>
      </c>
      <c r="M505" s="79" t="str">
        <f>IF('Belegliste Träger'!M505=0,"~",'Belegliste Träger'!M505)</f>
        <v>~</v>
      </c>
      <c r="N505" s="79" t="str">
        <f>IF('Belegliste Träger'!N505=0,"~",'Belegliste Träger'!N505)</f>
        <v>~</v>
      </c>
      <c r="O505" s="79" t="str">
        <f>IF('Belegliste Träger'!O505=0,"~",'Belegliste Träger'!O505)</f>
        <v>~</v>
      </c>
      <c r="P505" s="247"/>
      <c r="Q505" s="244"/>
      <c r="R505" s="108"/>
      <c r="S505" s="287"/>
      <c r="T505" s="248" t="e">
        <f t="shared" si="8"/>
        <v>#VALUE!</v>
      </c>
      <c r="U505" s="246"/>
      <c r="V505" s="244"/>
      <c r="W505" s="244"/>
      <c r="X505" s="108"/>
      <c r="Y505" s="108"/>
      <c r="Z505" s="244"/>
    </row>
    <row r="506" spans="1:26" ht="30" hidden="1" customHeight="1" x14ac:dyDescent="0.25">
      <c r="A506" s="79" t="str">
        <f>'Belegliste Träger'!A506</f>
        <v/>
      </c>
      <c r="B506" s="210" t="str">
        <f>IF('Belegliste Träger'!B506=0,"-",'Belegliste Träger'!B506)</f>
        <v/>
      </c>
      <c r="C506" s="209" t="str">
        <f>IF('Belegliste Träger'!C506=0,"~",'Belegliste Träger'!C506)</f>
        <v>~</v>
      </c>
      <c r="D506" s="79" t="str">
        <f>IF('Belegliste Träger'!D506=0,"~",'Belegliste Träger'!D506)</f>
        <v>~</v>
      </c>
      <c r="E506" s="127" t="str">
        <f>IF('Belegliste Träger'!E506=0,"~",'Belegliste Träger'!E506)</f>
        <v>~</v>
      </c>
      <c r="F506" s="109" t="str">
        <f>IF('Belegliste Träger'!F506=0,"~",'Belegliste Träger'!F506)</f>
        <v>~</v>
      </c>
      <c r="G506" s="109" t="str">
        <f>IF('Belegliste Träger'!G506=0,"~",'Belegliste Träger'!G506)</f>
        <v>~</v>
      </c>
      <c r="H506" s="79" t="str">
        <f>IF('Belegliste Träger'!H506=0,"~",'Belegliste Träger'!H506)</f>
        <v>~</v>
      </c>
      <c r="I506" s="79" t="str">
        <f>IF('Belegliste Träger'!I506=0,"~",'Belegliste Träger'!I506)</f>
        <v>~</v>
      </c>
      <c r="J506" s="249" t="str">
        <f>IF('Belegliste Träger'!J506="","~",'Belegliste Träger'!J506)</f>
        <v>~</v>
      </c>
      <c r="K506" s="249" t="str">
        <f>IF('Belegliste Träger'!K506="","~",'Belegliste Träger'!K506)</f>
        <v>~</v>
      </c>
      <c r="L506" s="128" t="str">
        <f>IF('Belegliste Träger'!L506=0,"~",'Belegliste Träger'!L506)</f>
        <v>~</v>
      </c>
      <c r="M506" s="79" t="str">
        <f>IF('Belegliste Träger'!M506=0,"~",'Belegliste Träger'!M506)</f>
        <v>~</v>
      </c>
      <c r="N506" s="79" t="str">
        <f>IF('Belegliste Träger'!N506=0,"~",'Belegliste Träger'!N506)</f>
        <v>~</v>
      </c>
      <c r="O506" s="79" t="str">
        <f>IF('Belegliste Träger'!O506=0,"~",'Belegliste Träger'!O506)</f>
        <v>~</v>
      </c>
      <c r="P506" s="247"/>
      <c r="Q506" s="244"/>
      <c r="R506" s="108"/>
      <c r="S506" s="287"/>
      <c r="T506" s="248" t="e">
        <f t="shared" si="8"/>
        <v>#VALUE!</v>
      </c>
      <c r="U506" s="246"/>
      <c r="V506" s="244"/>
      <c r="W506" s="244"/>
      <c r="X506" s="108"/>
      <c r="Y506" s="108"/>
      <c r="Z506" s="244"/>
    </row>
    <row r="507" spans="1:26" ht="30" hidden="1" customHeight="1" x14ac:dyDescent="0.25">
      <c r="A507" s="79" t="str">
        <f>'Belegliste Träger'!A507</f>
        <v/>
      </c>
      <c r="B507" s="210" t="str">
        <f>IF('Belegliste Träger'!B507=0,"-",'Belegliste Träger'!B507)</f>
        <v/>
      </c>
      <c r="C507" s="209" t="str">
        <f>IF('Belegliste Träger'!C507=0,"~",'Belegliste Träger'!C507)</f>
        <v>~</v>
      </c>
      <c r="D507" s="79" t="str">
        <f>IF('Belegliste Träger'!D507=0,"~",'Belegliste Träger'!D507)</f>
        <v>~</v>
      </c>
      <c r="E507" s="127" t="str">
        <f>IF('Belegliste Träger'!E507=0,"~",'Belegliste Träger'!E507)</f>
        <v>~</v>
      </c>
      <c r="F507" s="109" t="str">
        <f>IF('Belegliste Träger'!F507=0,"~",'Belegliste Träger'!F507)</f>
        <v>~</v>
      </c>
      <c r="G507" s="109" t="str">
        <f>IF('Belegliste Träger'!G507=0,"~",'Belegliste Träger'!G507)</f>
        <v>~</v>
      </c>
      <c r="H507" s="79" t="str">
        <f>IF('Belegliste Träger'!H507=0,"~",'Belegliste Träger'!H507)</f>
        <v>~</v>
      </c>
      <c r="I507" s="79" t="str">
        <f>IF('Belegliste Träger'!I507=0,"~",'Belegliste Träger'!I507)</f>
        <v>~</v>
      </c>
      <c r="J507" s="249" t="str">
        <f>IF('Belegliste Träger'!J507="","~",'Belegliste Träger'!J507)</f>
        <v>~</v>
      </c>
      <c r="K507" s="249" t="str">
        <f>IF('Belegliste Träger'!K507="","~",'Belegliste Träger'!K507)</f>
        <v>~</v>
      </c>
      <c r="L507" s="128" t="str">
        <f>IF('Belegliste Träger'!L507=0,"~",'Belegliste Träger'!L507)</f>
        <v>~</v>
      </c>
      <c r="M507" s="79" t="str">
        <f>IF('Belegliste Träger'!M507=0,"~",'Belegliste Träger'!M507)</f>
        <v>~</v>
      </c>
      <c r="N507" s="79" t="str">
        <f>IF('Belegliste Träger'!N507=0,"~",'Belegliste Träger'!N507)</f>
        <v>~</v>
      </c>
      <c r="O507" s="79" t="str">
        <f>IF('Belegliste Träger'!O507=0,"~",'Belegliste Träger'!O507)</f>
        <v>~</v>
      </c>
      <c r="P507" s="247"/>
      <c r="Q507" s="244"/>
      <c r="R507" s="108"/>
      <c r="S507" s="287"/>
      <c r="T507" s="248" t="e">
        <f t="shared" si="8"/>
        <v>#VALUE!</v>
      </c>
      <c r="U507" s="246"/>
      <c r="V507" s="244"/>
      <c r="W507" s="244"/>
      <c r="X507" s="108"/>
      <c r="Y507" s="108"/>
      <c r="Z507" s="244"/>
    </row>
    <row r="508" spans="1:26" ht="30" hidden="1" customHeight="1" x14ac:dyDescent="0.25">
      <c r="A508" s="79" t="str">
        <f>'Belegliste Träger'!A508</f>
        <v/>
      </c>
      <c r="B508" s="210" t="str">
        <f>IF('Belegliste Träger'!B508=0,"-",'Belegliste Träger'!B508)</f>
        <v/>
      </c>
      <c r="C508" s="209" t="str">
        <f>IF('Belegliste Träger'!C508=0,"~",'Belegliste Träger'!C508)</f>
        <v>~</v>
      </c>
      <c r="D508" s="79" t="str">
        <f>IF('Belegliste Träger'!D508=0,"~",'Belegliste Träger'!D508)</f>
        <v>~</v>
      </c>
      <c r="E508" s="127" t="str">
        <f>IF('Belegliste Träger'!E508=0,"~",'Belegliste Träger'!E508)</f>
        <v>~</v>
      </c>
      <c r="F508" s="109" t="str">
        <f>IF('Belegliste Träger'!F508=0,"~",'Belegliste Träger'!F508)</f>
        <v>~</v>
      </c>
      <c r="G508" s="109" t="str">
        <f>IF('Belegliste Träger'!G508=0,"~",'Belegliste Träger'!G508)</f>
        <v>~</v>
      </c>
      <c r="H508" s="79" t="str">
        <f>IF('Belegliste Träger'!H508=0,"~",'Belegliste Träger'!H508)</f>
        <v>~</v>
      </c>
      <c r="I508" s="79" t="str">
        <f>IF('Belegliste Träger'!I508=0,"~",'Belegliste Träger'!I508)</f>
        <v>~</v>
      </c>
      <c r="J508" s="249" t="str">
        <f>IF('Belegliste Träger'!J508="","~",'Belegliste Träger'!J508)</f>
        <v>~</v>
      </c>
      <c r="K508" s="249" t="str">
        <f>IF('Belegliste Träger'!K508="","~",'Belegliste Träger'!K508)</f>
        <v>~</v>
      </c>
      <c r="L508" s="128" t="str">
        <f>IF('Belegliste Träger'!L508=0,"~",'Belegliste Träger'!L508)</f>
        <v>~</v>
      </c>
      <c r="M508" s="79" t="str">
        <f>IF('Belegliste Träger'!M508=0,"~",'Belegliste Träger'!M508)</f>
        <v>~</v>
      </c>
      <c r="N508" s="79" t="str">
        <f>IF('Belegliste Träger'!N508=0,"~",'Belegliste Träger'!N508)</f>
        <v>~</v>
      </c>
      <c r="O508" s="79" t="str">
        <f>IF('Belegliste Träger'!O508=0,"~",'Belegliste Träger'!O508)</f>
        <v>~</v>
      </c>
      <c r="P508" s="247"/>
      <c r="Q508" s="244"/>
      <c r="R508" s="108"/>
      <c r="S508" s="287"/>
      <c r="T508" s="248" t="e">
        <f t="shared" si="8"/>
        <v>#VALUE!</v>
      </c>
      <c r="U508" s="246"/>
      <c r="V508" s="244"/>
      <c r="W508" s="244"/>
      <c r="X508" s="108"/>
      <c r="Y508" s="108"/>
      <c r="Z508" s="244"/>
    </row>
    <row r="509" spans="1:26" ht="30" hidden="1" customHeight="1" x14ac:dyDescent="0.25">
      <c r="A509" s="79" t="str">
        <f>'Belegliste Träger'!A509</f>
        <v/>
      </c>
      <c r="B509" s="210" t="str">
        <f>IF('Belegliste Träger'!B509=0,"-",'Belegliste Träger'!B509)</f>
        <v/>
      </c>
      <c r="C509" s="209" t="str">
        <f>IF('Belegliste Träger'!C509=0,"~",'Belegliste Träger'!C509)</f>
        <v>~</v>
      </c>
      <c r="D509" s="79" t="str">
        <f>IF('Belegliste Träger'!D509=0,"~",'Belegliste Träger'!D509)</f>
        <v>~</v>
      </c>
      <c r="E509" s="127" t="str">
        <f>IF('Belegliste Träger'!E509=0,"~",'Belegliste Träger'!E509)</f>
        <v>~</v>
      </c>
      <c r="F509" s="109" t="str">
        <f>IF('Belegliste Träger'!F509=0,"~",'Belegliste Träger'!F509)</f>
        <v>~</v>
      </c>
      <c r="G509" s="109" t="str">
        <f>IF('Belegliste Träger'!G509=0,"~",'Belegliste Träger'!G509)</f>
        <v>~</v>
      </c>
      <c r="H509" s="79" t="str">
        <f>IF('Belegliste Träger'!H509=0,"~",'Belegliste Träger'!H509)</f>
        <v>~</v>
      </c>
      <c r="I509" s="79" t="str">
        <f>IF('Belegliste Träger'!I509=0,"~",'Belegliste Träger'!I509)</f>
        <v>~</v>
      </c>
      <c r="J509" s="249" t="str">
        <f>IF('Belegliste Träger'!J509="","~",'Belegliste Träger'!J509)</f>
        <v>~</v>
      </c>
      <c r="K509" s="249" t="str">
        <f>IF('Belegliste Träger'!K509="","~",'Belegliste Träger'!K509)</f>
        <v>~</v>
      </c>
      <c r="L509" s="128" t="str">
        <f>IF('Belegliste Träger'!L509=0,"~",'Belegliste Träger'!L509)</f>
        <v>~</v>
      </c>
      <c r="M509" s="79" t="str">
        <f>IF('Belegliste Träger'!M509=0,"~",'Belegliste Träger'!M509)</f>
        <v>~</v>
      </c>
      <c r="N509" s="79" t="str">
        <f>IF('Belegliste Träger'!N509=0,"~",'Belegliste Träger'!N509)</f>
        <v>~</v>
      </c>
      <c r="O509" s="79" t="str">
        <f>IF('Belegliste Träger'!O509=0,"~",'Belegliste Träger'!O509)</f>
        <v>~</v>
      </c>
      <c r="P509" s="247"/>
      <c r="Q509" s="244"/>
      <c r="R509" s="108"/>
      <c r="S509" s="287"/>
      <c r="T509" s="248" t="e">
        <f t="shared" si="8"/>
        <v>#VALUE!</v>
      </c>
      <c r="U509" s="246"/>
      <c r="V509" s="244"/>
      <c r="W509" s="244"/>
      <c r="X509" s="108"/>
      <c r="Y509" s="108"/>
      <c r="Z509" s="244"/>
    </row>
    <row r="510" spans="1:26" ht="30" hidden="1" customHeight="1" x14ac:dyDescent="0.25">
      <c r="A510" s="79" t="str">
        <f>'Belegliste Träger'!A510</f>
        <v/>
      </c>
      <c r="B510" s="210" t="str">
        <f>IF('Belegliste Träger'!B510=0,"-",'Belegliste Träger'!B510)</f>
        <v/>
      </c>
      <c r="C510" s="209" t="str">
        <f>IF('Belegliste Träger'!C510=0,"~",'Belegliste Träger'!C510)</f>
        <v>~</v>
      </c>
      <c r="D510" s="79" t="str">
        <f>IF('Belegliste Träger'!D510=0,"~",'Belegliste Träger'!D510)</f>
        <v>~</v>
      </c>
      <c r="E510" s="127" t="str">
        <f>IF('Belegliste Träger'!E510=0,"~",'Belegliste Träger'!E510)</f>
        <v>~</v>
      </c>
      <c r="F510" s="109" t="str">
        <f>IF('Belegliste Träger'!F510=0,"~",'Belegliste Träger'!F510)</f>
        <v>~</v>
      </c>
      <c r="G510" s="109" t="str">
        <f>IF('Belegliste Träger'!G510=0,"~",'Belegliste Träger'!G510)</f>
        <v>~</v>
      </c>
      <c r="H510" s="79" t="str">
        <f>IF('Belegliste Träger'!H510=0,"~",'Belegliste Träger'!H510)</f>
        <v>~</v>
      </c>
      <c r="I510" s="79" t="str">
        <f>IF('Belegliste Träger'!I510=0,"~",'Belegliste Träger'!I510)</f>
        <v>~</v>
      </c>
      <c r="J510" s="249" t="str">
        <f>IF('Belegliste Träger'!J510="","~",'Belegliste Träger'!J510)</f>
        <v>~</v>
      </c>
      <c r="K510" s="249" t="str">
        <f>IF('Belegliste Träger'!K510="","~",'Belegliste Träger'!K510)</f>
        <v>~</v>
      </c>
      <c r="L510" s="128" t="str">
        <f>IF('Belegliste Träger'!L510=0,"~",'Belegliste Träger'!L510)</f>
        <v>~</v>
      </c>
      <c r="M510" s="79" t="str">
        <f>IF('Belegliste Träger'!M510=0,"~",'Belegliste Träger'!M510)</f>
        <v>~</v>
      </c>
      <c r="N510" s="79" t="str">
        <f>IF('Belegliste Träger'!N510=0,"~",'Belegliste Träger'!N510)</f>
        <v>~</v>
      </c>
      <c r="O510" s="79" t="str">
        <f>IF('Belegliste Träger'!O510=0,"~",'Belegliste Träger'!O510)</f>
        <v>~</v>
      </c>
      <c r="P510" s="247"/>
      <c r="Q510" s="244"/>
      <c r="R510" s="108"/>
      <c r="S510" s="287"/>
      <c r="T510" s="248" t="e">
        <f t="shared" si="8"/>
        <v>#VALUE!</v>
      </c>
      <c r="U510" s="246"/>
      <c r="V510" s="244"/>
      <c r="W510" s="244"/>
      <c r="X510" s="108"/>
      <c r="Y510" s="108"/>
      <c r="Z510" s="244"/>
    </row>
  </sheetData>
  <sheetProtection algorithmName="SHA-512" hashValue="b4KvEfETrhDiP0qvOiV0jcKj5EgN3oLq0z8BckEhsG+dGj4VBhjFJQt5ypcRsBnhnotIJl1lHZ8P4hM0QiajYA==" saltValue="VR6Tdp0XTMNt9eaC2NN9TQ==" spinCount="100000" sheet="1" objects="1" scenarios="1" formatRows="0" selectLockedCells="1"/>
  <customSheetViews>
    <customSheetView guid="{49AA8E9D-E414-4447-A932-03F5CE51D576}" scale="90" showGridLines="0" showAutoFilter="1" topLeftCell="J129">
      <selection activeCell="R141" sqref="R141"/>
      <autoFilter ref="A10:X210" xr:uid="{2217E142-D516-40BD-8678-AC317BC4250C}"/>
    </customSheetView>
    <customSheetView guid="{0014E57C-FDA2-4E60-847C-4D0594CABBE4}" scale="90" showGridLines="0" showAutoFilter="1" topLeftCell="J177">
      <selection activeCell="T205" sqref="T205"/>
      <rowBreaks count="3" manualBreakCount="3">
        <brk id="68" max="23" man="1"/>
        <brk id="130" max="23" man="1"/>
        <brk id="190" max="23" man="1"/>
      </rowBreaks>
      <colBreaks count="1" manualBreakCount="1">
        <brk id="14" max="209" man="1"/>
      </colBreaks>
      <pageMargins left="0.51181102362204722" right="0.51181102362204722" top="0.78740157480314965" bottom="0.78740157480314965" header="0.31496062992125984" footer="0.31496062992125984"/>
      <printOptions horizontalCentered="1"/>
      <pageSetup paperSize="9" scale="44" fitToWidth="2" fitToHeight="8" pageOrder="overThenDown" orientation="landscape" r:id="rId1"/>
      <headerFooter>
        <oddHeader>&amp;L&amp;G&amp;R&amp;G</oddHeader>
        <oddFooter>&amp;L&amp;F - &amp;A&amp;CBelegliste_FP_2014_200_V0_17_150929&amp;R&amp;P von &amp;N</oddFooter>
      </headerFooter>
      <autoFilter ref="A10:X210" xr:uid="{BE5B832F-C1C7-4C80-AA72-C57B24DAD5AA}"/>
    </customSheetView>
  </customSheetViews>
  <mergeCells count="8">
    <mergeCell ref="D3:G3"/>
    <mergeCell ref="D4:G4"/>
    <mergeCell ref="D5:E5"/>
    <mergeCell ref="P7:S7"/>
    <mergeCell ref="P3:S3"/>
    <mergeCell ref="P4:S4"/>
    <mergeCell ref="P5:S5"/>
    <mergeCell ref="P6:S6"/>
  </mergeCells>
  <conditionalFormatting sqref="B11:B510">
    <cfRule type="containsText" dxfId="63" priority="1" operator="containsText" text="C">
      <formula>NOT(ISERROR(SEARCH("C",B11)))</formula>
    </cfRule>
    <cfRule type="containsText" dxfId="62" priority="2" operator="containsText" text="B">
      <formula>NOT(ISERROR(SEARCH("B",B11)))</formula>
    </cfRule>
  </conditionalFormatting>
  <dataValidations count="4">
    <dataValidation type="list" allowBlank="1" showInputMessage="1" showErrorMessage="1" sqref="P11:P510" xr:uid="{00000000-0002-0000-0300-000000000000}">
      <formula1>Belegprüfung</formula1>
    </dataValidation>
    <dataValidation type="list" allowBlank="1" showInputMessage="1" showErrorMessage="1" sqref="Q11:Q510" xr:uid="{00000000-0002-0000-0300-000001000000}">
      <formula1>Prüftiefe_Beleg</formula1>
    </dataValidation>
    <dataValidation type="list" allowBlank="1" showInputMessage="1" showErrorMessage="1" sqref="W266:W510" xr:uid="{00000000-0002-0000-0300-000002000000}">
      <formula1>Risikobewertung</formula1>
    </dataValidation>
    <dataValidation type="list" allowBlank="1" showInputMessage="1" showErrorMessage="1" sqref="W11:W265" xr:uid="{00000000-0002-0000-0300-000003000000}">
      <formula1>Korrekturbuchung</formula1>
    </dataValidation>
  </dataValidations>
  <printOptions horizontalCentered="1"/>
  <pageMargins left="0.39370078740157483" right="0.23622047244094491" top="0.62992125984251968" bottom="0.55118110236220474" header="0.31496062992125984" footer="0.31496062992125984"/>
  <pageSetup paperSize="9" scale="33" fitToHeight="0" pageOrder="overThenDown" orientation="landscape" r:id="rId2"/>
  <headerFooter>
    <oddHeader>&amp;L&amp;G&amp;R&amp;G</oddHeader>
    <oddFooter>&amp;L&amp;"Arial,Standard"&amp;9&amp;K00-045&amp;F
&amp;A&amp;"-,Standard"&amp;11&amp;K01+000
&amp;C&amp;"Arial,Standard"&amp;9&amp;K00-045Auszahlantrag_Verbrauchnachweis_V2_2_260120&amp;R&amp;P</oddFoot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1048576"/>
  <sheetViews>
    <sheetView showGridLines="0" zoomScaleNormal="100" zoomScaleSheetLayoutView="100" workbookViewId="0">
      <selection activeCell="B13" sqref="B13"/>
    </sheetView>
  </sheetViews>
  <sheetFormatPr baseColWidth="10" defaultColWidth="0" defaultRowHeight="13.2" zeroHeight="1" x14ac:dyDescent="0.25"/>
  <cols>
    <col min="1" max="1" width="7" style="99" bestFit="1" customWidth="1"/>
    <col min="2" max="2" width="80.33203125" style="5" customWidth="1"/>
    <col min="3" max="3" width="17.88671875" style="59" customWidth="1"/>
    <col min="4" max="4" width="19.5546875" style="9" customWidth="1"/>
    <col min="5" max="5" width="19.109375" style="10" customWidth="1"/>
    <col min="6" max="6" width="19.88671875" style="10" customWidth="1"/>
    <col min="7" max="7" width="17.6640625" style="7" hidden="1" customWidth="1"/>
    <col min="8" max="8" width="4.33203125" style="4" customWidth="1"/>
    <col min="9" max="21" width="0" style="4" hidden="1" customWidth="1"/>
    <col min="22" max="16384" width="11.44140625" style="4" hidden="1"/>
  </cols>
  <sheetData>
    <row r="1" spans="1:21" s="3" customFormat="1" ht="15.6" x14ac:dyDescent="0.3">
      <c r="A1" s="129" t="s">
        <v>19</v>
      </c>
      <c r="B1" s="130"/>
      <c r="C1" s="131"/>
      <c r="D1" s="132"/>
      <c r="E1" s="158"/>
      <c r="F1" s="158"/>
      <c r="G1" s="133"/>
    </row>
    <row r="2" spans="1:21" s="3" customFormat="1" ht="15.6" x14ac:dyDescent="0.3">
      <c r="A2" s="135"/>
      <c r="B2" s="130"/>
      <c r="C2" s="131"/>
      <c r="D2" s="132"/>
      <c r="E2" s="158"/>
      <c r="F2" s="158"/>
      <c r="G2" s="133"/>
    </row>
    <row r="3" spans="1:21" s="16" customFormat="1" ht="15" x14ac:dyDescent="0.25">
      <c r="A3" s="136"/>
      <c r="B3" s="478" t="s">
        <v>14</v>
      </c>
      <c r="C3" s="640">
        <f>'Belegliste Träger'!D3</f>
        <v>0</v>
      </c>
      <c r="D3" s="640"/>
      <c r="E3" s="640"/>
      <c r="F3" s="138"/>
      <c r="G3" s="139"/>
      <c r="H3" s="19"/>
      <c r="I3" s="40"/>
      <c r="K3" s="18"/>
      <c r="L3" s="41"/>
      <c r="M3" s="19"/>
      <c r="N3" s="42"/>
      <c r="O3" s="43"/>
      <c r="P3" s="44"/>
      <c r="Q3" s="45"/>
      <c r="R3" s="41"/>
      <c r="S3" s="19"/>
      <c r="T3" s="20"/>
      <c r="U3" s="43"/>
    </row>
    <row r="4" spans="1:21" s="16" customFormat="1" ht="34.950000000000003" customHeight="1" x14ac:dyDescent="0.25">
      <c r="A4" s="136"/>
      <c r="B4" s="478" t="s">
        <v>15</v>
      </c>
      <c r="C4" s="644">
        <f>'Belegliste Träger'!D4</f>
        <v>0</v>
      </c>
      <c r="D4" s="644"/>
      <c r="E4" s="644"/>
      <c r="F4" s="138"/>
      <c r="G4" s="139"/>
      <c r="H4" s="19"/>
      <c r="I4" s="40"/>
      <c r="K4" s="18"/>
      <c r="L4" s="41"/>
      <c r="M4" s="19"/>
      <c r="N4" s="42"/>
      <c r="O4" s="43"/>
      <c r="P4" s="44"/>
      <c r="Q4" s="45"/>
      <c r="R4" s="41"/>
      <c r="S4" s="19"/>
      <c r="T4" s="20"/>
      <c r="U4" s="43"/>
    </row>
    <row r="5" spans="1:21" s="16" customFormat="1" ht="15" x14ac:dyDescent="0.25">
      <c r="A5" s="136"/>
      <c r="B5" s="478" t="s">
        <v>16</v>
      </c>
      <c r="C5" s="533">
        <f>'Belegliste Träger'!D5</f>
        <v>0</v>
      </c>
      <c r="D5" s="538"/>
      <c r="E5" s="189"/>
      <c r="F5" s="138"/>
      <c r="G5" s="139"/>
      <c r="H5" s="19"/>
      <c r="I5" s="40"/>
      <c r="K5" s="18"/>
      <c r="L5" s="41"/>
      <c r="M5" s="19"/>
      <c r="N5" s="42"/>
      <c r="O5" s="43"/>
      <c r="P5" s="44"/>
      <c r="Q5" s="45"/>
      <c r="R5" s="41"/>
      <c r="S5" s="19"/>
      <c r="T5" s="20"/>
      <c r="U5" s="43"/>
    </row>
    <row r="6" spans="1:21" s="16" customFormat="1" ht="15" x14ac:dyDescent="0.25">
      <c r="A6" s="136"/>
      <c r="B6" s="478" t="s">
        <v>17</v>
      </c>
      <c r="C6" s="534">
        <f>'Belegliste Träger'!D6</f>
        <v>0</v>
      </c>
      <c r="D6" s="537" t="s">
        <v>498</v>
      </c>
      <c r="E6" s="535">
        <f>'Belegliste Träger'!F6</f>
        <v>0</v>
      </c>
      <c r="F6" s="138"/>
      <c r="G6" s="139"/>
      <c r="H6" s="19"/>
      <c r="I6" s="40"/>
      <c r="K6" s="18"/>
      <c r="L6" s="41"/>
      <c r="M6" s="19"/>
      <c r="N6" s="42"/>
      <c r="O6" s="43"/>
      <c r="P6" s="44"/>
      <c r="Q6" s="45"/>
      <c r="R6" s="41"/>
      <c r="S6" s="19"/>
      <c r="T6" s="20"/>
      <c r="U6" s="43"/>
    </row>
    <row r="7" spans="1:21" s="16" customFormat="1" ht="15" x14ac:dyDescent="0.25">
      <c r="A7" s="136"/>
      <c r="B7" s="478" t="s">
        <v>109</v>
      </c>
      <c r="C7" s="534">
        <f>'Belegliste Träger'!D7</f>
        <v>0</v>
      </c>
      <c r="D7" s="536"/>
      <c r="E7" s="189"/>
      <c r="F7" s="138"/>
      <c r="G7" s="139"/>
      <c r="H7" s="19"/>
      <c r="I7" s="40"/>
      <c r="K7" s="18"/>
      <c r="L7" s="41"/>
      <c r="M7" s="19"/>
      <c r="N7" s="42"/>
      <c r="O7" s="43"/>
      <c r="P7" s="44"/>
      <c r="Q7" s="45"/>
      <c r="R7" s="41"/>
      <c r="S7" s="19"/>
      <c r="T7" s="20"/>
      <c r="U7" s="43"/>
    </row>
    <row r="8" spans="1:21" s="16" customFormat="1" ht="15" x14ac:dyDescent="0.25">
      <c r="A8" s="136"/>
      <c r="B8" s="159"/>
      <c r="C8" s="643"/>
      <c r="D8" s="643"/>
      <c r="E8" s="138"/>
      <c r="F8" s="138"/>
      <c r="G8" s="139"/>
      <c r="H8" s="19"/>
      <c r="I8" s="40"/>
      <c r="K8" s="18"/>
      <c r="L8" s="41"/>
      <c r="M8" s="19"/>
      <c r="N8" s="42"/>
      <c r="O8" s="43"/>
      <c r="P8" s="44"/>
      <c r="Q8" s="45"/>
      <c r="R8" s="41"/>
      <c r="S8" s="19"/>
      <c r="T8" s="20"/>
      <c r="U8" s="43"/>
    </row>
    <row r="9" spans="1:21" ht="13.8" thickBot="1" x14ac:dyDescent="0.3">
      <c r="A9" s="142"/>
      <c r="B9" s="143"/>
      <c r="C9" s="144"/>
      <c r="D9" s="145"/>
      <c r="E9" s="160"/>
      <c r="F9" s="160"/>
      <c r="G9" s="146"/>
    </row>
    <row r="10" spans="1:21" s="91" customFormat="1" ht="42" thickBot="1" x14ac:dyDescent="0.3">
      <c r="A10" s="391" t="s">
        <v>0</v>
      </c>
      <c r="B10" s="392" t="s">
        <v>442</v>
      </c>
      <c r="C10" s="393" t="s">
        <v>27</v>
      </c>
      <c r="D10" s="161" t="s">
        <v>20</v>
      </c>
      <c r="E10" s="162" t="s">
        <v>55</v>
      </c>
      <c r="F10" s="162" t="s">
        <v>56</v>
      </c>
      <c r="G10" s="163" t="s">
        <v>128</v>
      </c>
    </row>
    <row r="11" spans="1:21" ht="21.75" customHeight="1" x14ac:dyDescent="0.25">
      <c r="A11" s="394">
        <v>1</v>
      </c>
      <c r="B11" s="395" t="s">
        <v>513</v>
      </c>
      <c r="C11" s="395"/>
      <c r="D11" s="543">
        <f>SUMIF('Belegliste Pb'!$C$11:$C$510,B11,'Belegliste Pb'!$K$11:$K$510)</f>
        <v>0</v>
      </c>
      <c r="E11" s="543">
        <f>SUMIF('Belegliste Träger'!$C$11:$C$510,B11,'Belegliste Träger'!$S$11:$S$510)</f>
        <v>0</v>
      </c>
      <c r="F11" s="543">
        <f>SUMIF('Belegliste Träger'!$C$11:$C$510,B11,'Belegliste Träger'!$T$11:$T$510)</f>
        <v>0</v>
      </c>
      <c r="G11" s="164" t="e">
        <f>SUMIF(#REF!,C11,#REF!)</f>
        <v>#REF!</v>
      </c>
    </row>
    <row r="12" spans="1:21" ht="21.75" customHeight="1" x14ac:dyDescent="0.25">
      <c r="A12" s="396">
        <v>2</v>
      </c>
      <c r="B12" s="397" t="s">
        <v>363</v>
      </c>
      <c r="C12" s="395"/>
      <c r="D12" s="544">
        <f>SUMIF('Belegliste Pb'!$C$11:$C$510,B12,'Belegliste Pb'!$K$11:$K$510)</f>
        <v>0</v>
      </c>
      <c r="E12" s="544">
        <f>SUMIF('Belegliste Träger'!$C$11:$C$510,B12,'Belegliste Träger'!$S$11:$S$510)</f>
        <v>0</v>
      </c>
      <c r="F12" s="544">
        <f>SUMIF('Belegliste Träger'!$C$11:$C$510,B12,'Belegliste Träger'!$T$11:$T$510)</f>
        <v>0</v>
      </c>
      <c r="G12" s="165">
        <f>SUMIF('Belegliste Pb'!$B$4:$B$510,F12,'Belegliste Pb'!$K$4:$K$510)</f>
        <v>0</v>
      </c>
    </row>
    <row r="13" spans="1:21" ht="21.75" customHeight="1" x14ac:dyDescent="0.25">
      <c r="A13" s="394">
        <v>3</v>
      </c>
      <c r="B13" s="397" t="s">
        <v>364</v>
      </c>
      <c r="C13" s="395"/>
      <c r="D13" s="544">
        <f>SUMIF('Belegliste Pb'!$C$11:$C$510,B13,'Belegliste Pb'!$K$11:$K$510)</f>
        <v>0</v>
      </c>
      <c r="E13" s="544">
        <f>SUMIF('Belegliste Träger'!$C$11:$C$510,B13,'Belegliste Träger'!$S$11:$S$510)</f>
        <v>0</v>
      </c>
      <c r="F13" s="544">
        <f>SUMIF('Belegliste Träger'!$C$11:$C$510,B13,'Belegliste Träger'!$T$11:$T$510)</f>
        <v>0</v>
      </c>
      <c r="G13" s="165">
        <f>SUMIF('Belegliste Pb'!$B$4:$B$510,F13,'Belegliste Pb'!$K$4:$K$510)</f>
        <v>0</v>
      </c>
    </row>
    <row r="14" spans="1:21" ht="21.75" customHeight="1" x14ac:dyDescent="0.25">
      <c r="A14" s="396">
        <v>4</v>
      </c>
      <c r="B14" s="397" t="s">
        <v>365</v>
      </c>
      <c r="C14" s="395"/>
      <c r="D14" s="544">
        <f>SUMIF('Belegliste Pb'!$C$11:$C$510,B14,'Belegliste Pb'!$K$11:$K$510)</f>
        <v>0</v>
      </c>
      <c r="E14" s="544">
        <f>SUMIF('Belegliste Träger'!$C$11:$C$510,B14,'Belegliste Träger'!$S$11:$S$510)</f>
        <v>0</v>
      </c>
      <c r="F14" s="544">
        <f>SUMIF('Belegliste Träger'!$C$11:$C$510,B14,'Belegliste Träger'!$T$11:$T$510)</f>
        <v>0</v>
      </c>
      <c r="G14" s="165">
        <f>SUMIF('Belegliste Pb'!$B$4:$B$510,F14,'Belegliste Pb'!$K$4:$K$510)</f>
        <v>0</v>
      </c>
    </row>
    <row r="15" spans="1:21" ht="21.75" customHeight="1" x14ac:dyDescent="0.25">
      <c r="A15" s="394">
        <v>5</v>
      </c>
      <c r="B15" s="397" t="s">
        <v>366</v>
      </c>
      <c r="C15" s="395"/>
      <c r="D15" s="544">
        <f>SUMIF('Belegliste Pb'!$C$11:$C$510,B15,'Belegliste Pb'!$K$11:$K$510)</f>
        <v>0</v>
      </c>
      <c r="E15" s="544">
        <f>SUMIF('Belegliste Träger'!$C$11:$C$510,B15,'Belegliste Träger'!$S$11:$S$510)</f>
        <v>0</v>
      </c>
      <c r="F15" s="544">
        <f>SUMIF('Belegliste Träger'!$C$11:$C$510,B15,'Belegliste Träger'!$T$11:$T$510)</f>
        <v>0</v>
      </c>
      <c r="G15" s="165">
        <f>SUMIF('Belegliste Pb'!$B$4:$B$510,F15,'Belegliste Pb'!$K$4:$K$510)</f>
        <v>0</v>
      </c>
    </row>
    <row r="16" spans="1:21" ht="22.2" customHeight="1" thickBot="1" x14ac:dyDescent="0.3">
      <c r="A16" s="396">
        <v>6</v>
      </c>
      <c r="B16" s="397" t="s">
        <v>367</v>
      </c>
      <c r="C16" s="395"/>
      <c r="D16" s="544">
        <f>SUMIF('Belegliste Pb'!$C$11:$C$510,B16,'Belegliste Pb'!$K$11:$K$510)</f>
        <v>0</v>
      </c>
      <c r="E16" s="544">
        <f>SUMIF('Belegliste Träger'!$C$11:$C$510,B16,'Belegliste Träger'!$S$11:$S$510)</f>
        <v>0</v>
      </c>
      <c r="F16" s="544">
        <f>SUMIF('Belegliste Träger'!$C$11:$C$510,B16,'Belegliste Träger'!$T$11:$T$510)</f>
        <v>0</v>
      </c>
      <c r="G16" s="166" t="e">
        <f>SUMIF(#REF!,C16,#REF!)</f>
        <v>#REF!</v>
      </c>
    </row>
    <row r="17" spans="1:7" s="88" customFormat="1" ht="21.75" customHeight="1" thickBot="1" x14ac:dyDescent="0.3">
      <c r="A17" s="394">
        <v>7</v>
      </c>
      <c r="B17" s="397" t="s">
        <v>368</v>
      </c>
      <c r="C17" s="395"/>
      <c r="D17" s="544">
        <f>SUMIF('Belegliste Pb'!$C$11:$C$510,B17,'Belegliste Pb'!$K$11:$K$510)</f>
        <v>0</v>
      </c>
      <c r="E17" s="544">
        <f>SUMIF('Belegliste Träger'!$C$11:$C$510,B17,'Belegliste Träger'!$S$11:$S$510)</f>
        <v>0</v>
      </c>
      <c r="F17" s="544">
        <f>SUMIF('Belegliste Träger'!$C$11:$C$510,B17,'Belegliste Träger'!$T$11:$T$510)</f>
        <v>0</v>
      </c>
      <c r="G17" s="157" t="e">
        <f>SUM(G11:G16)</f>
        <v>#REF!</v>
      </c>
    </row>
    <row r="18" spans="1:7" ht="21.75" customHeight="1" thickBot="1" x14ac:dyDescent="0.3">
      <c r="A18" s="396">
        <v>8</v>
      </c>
      <c r="B18" s="397" t="s">
        <v>369</v>
      </c>
      <c r="C18" s="395"/>
      <c r="D18" s="545">
        <f>SUMIF('Belegliste Pb'!$C$11:$C$510,B18,'Belegliste Pb'!$K$11:$K$510)</f>
        <v>0</v>
      </c>
      <c r="E18" s="545">
        <f>SUMIF('Belegliste Träger'!$C$11:$C$510,B18,'Belegliste Träger'!$S$11:$S$510)</f>
        <v>0</v>
      </c>
      <c r="F18" s="545">
        <f>SUMIF('Belegliste Träger'!$C$11:$C$510,B18,'Belegliste Träger'!$T$11:$T$510)</f>
        <v>0</v>
      </c>
      <c r="G18" s="167" t="e">
        <f>SUMIF(#REF!,C18,#REF!)</f>
        <v>#REF!</v>
      </c>
    </row>
    <row r="19" spans="1:7" s="466" customFormat="1" ht="21.75" customHeight="1" thickBot="1" x14ac:dyDescent="0.3">
      <c r="A19" s="645" t="s">
        <v>447</v>
      </c>
      <c r="B19" s="646"/>
      <c r="C19" s="422" t="s">
        <v>448</v>
      </c>
      <c r="D19" s="546">
        <f>SUM(D11:D18)</f>
        <v>0</v>
      </c>
      <c r="E19" s="546">
        <f>SUM(E11:E18)</f>
        <v>0</v>
      </c>
      <c r="F19" s="547">
        <f>SUM(F11:F18)</f>
        <v>0</v>
      </c>
      <c r="G19" s="253"/>
    </row>
    <row r="20" spans="1:7" ht="21.75" customHeight="1" x14ac:dyDescent="0.25">
      <c r="A20" s="396">
        <v>9</v>
      </c>
      <c r="B20" s="397" t="s">
        <v>370</v>
      </c>
      <c r="C20" s="395"/>
      <c r="D20" s="548">
        <f>SUMIF('Belegliste Pb'!$C$4:$C$510,B20,'Belegliste Pb'!$K$4:$K$510)</f>
        <v>0</v>
      </c>
      <c r="E20" s="548">
        <f>SUMIF('Belegliste Träger'!$C$4:$C$510,B20,'Belegliste Träger'!$S$4:$S$510)</f>
        <v>0</v>
      </c>
      <c r="F20" s="548">
        <f>SUMIF('Belegliste Träger'!$C$4:$C$510,B20,'Belegliste Träger'!$T$4:$T$510)</f>
        <v>0</v>
      </c>
      <c r="G20" s="148" t="e">
        <f>SUMIF(#REF!,C20,#REF!)</f>
        <v>#REF!</v>
      </c>
    </row>
    <row r="21" spans="1:7" ht="22.2" customHeight="1" thickBot="1" x14ac:dyDescent="0.3">
      <c r="A21" s="402">
        <v>10</v>
      </c>
      <c r="B21" s="403" t="s">
        <v>522</v>
      </c>
      <c r="C21" s="404"/>
      <c r="D21" s="549">
        <f>SUMIF('Belegliste Pb'!$C$4:$C$510,B21,'Belegliste Pb'!$K$4:$K$510)</f>
        <v>0</v>
      </c>
      <c r="E21" s="549">
        <f>SUMIF('Belegliste Träger'!$C$4:$C$510,B21,'Belegliste Träger'!$S$4:$S$510)</f>
        <v>0</v>
      </c>
      <c r="F21" s="549">
        <f>SUMIF('Belegliste Träger'!$C$4:$C$510,B21,'Belegliste Träger'!$T$4:$T$510)</f>
        <v>0</v>
      </c>
      <c r="G21" s="150" t="e">
        <f>SUMIF(#REF!,C21,#REF!)</f>
        <v>#REF!</v>
      </c>
    </row>
    <row r="22" spans="1:7" ht="21.75" customHeight="1" thickBot="1" x14ac:dyDescent="0.3">
      <c r="A22" s="645" t="s">
        <v>147</v>
      </c>
      <c r="B22" s="646"/>
      <c r="C22" s="422" t="s">
        <v>230</v>
      </c>
      <c r="D22" s="546">
        <f>SUM(D20:D21)</f>
        <v>0</v>
      </c>
      <c r="E22" s="546">
        <f>SUM(E20:E21)</f>
        <v>0</v>
      </c>
      <c r="F22" s="547">
        <f>SUM(F20:F21)</f>
        <v>0</v>
      </c>
      <c r="G22" s="401" t="e">
        <f>SUMIF(#REF!,C22,#REF!)</f>
        <v>#REF!</v>
      </c>
    </row>
    <row r="23" spans="1:7" ht="21.75" customHeight="1" thickBot="1" x14ac:dyDescent="0.3">
      <c r="A23" s="394">
        <v>11</v>
      </c>
      <c r="B23" s="395" t="s">
        <v>371</v>
      </c>
      <c r="C23" s="395"/>
      <c r="D23" s="548">
        <f>SUMIF('Belegliste Pb'!$C$4:$C$510,B23,'Belegliste Pb'!$K$4:$K$510)</f>
        <v>0</v>
      </c>
      <c r="E23" s="548">
        <f>SUMIF('Belegliste Träger'!$C$4:$C$510,B23,'Belegliste Träger'!$S$4:$S$510)</f>
        <v>0</v>
      </c>
      <c r="F23" s="548">
        <f>SUMIF('Belegliste Träger'!$C$4:$C$510,B23,'Belegliste Träger'!$T$4:$T$510)</f>
        <v>0</v>
      </c>
      <c r="G23" s="170" t="e">
        <f>SUM(G20:G22)</f>
        <v>#REF!</v>
      </c>
    </row>
    <row r="24" spans="1:7" ht="21.75" customHeight="1" x14ac:dyDescent="0.25">
      <c r="A24" s="396">
        <v>12</v>
      </c>
      <c r="B24" s="397" t="s">
        <v>372</v>
      </c>
      <c r="C24" s="395"/>
      <c r="D24" s="548">
        <f>SUMIF('Belegliste Pb'!$C$4:$C$510,B24,'Belegliste Pb'!$K$4:$K$510)</f>
        <v>0</v>
      </c>
      <c r="E24" s="548">
        <f>SUMIF('Belegliste Träger'!$C$4:$C$510,B24,'Belegliste Träger'!$S$4:$S$510)</f>
        <v>0</v>
      </c>
      <c r="F24" s="548">
        <f>SUMIF('Belegliste Träger'!$C$4:$C$510,B24,'Belegliste Träger'!$T$4:$T$510)</f>
        <v>0</v>
      </c>
      <c r="G24" s="148" t="e">
        <f>SUMIF(#REF!,C24,#REF!)</f>
        <v>#REF!</v>
      </c>
    </row>
    <row r="25" spans="1:7" ht="22.2" customHeight="1" thickBot="1" x14ac:dyDescent="0.3">
      <c r="A25" s="394">
        <v>13</v>
      </c>
      <c r="B25" s="397" t="s">
        <v>373</v>
      </c>
      <c r="C25" s="395"/>
      <c r="D25" s="548">
        <f>SUMIF('Belegliste Pb'!$C$4:$C$510,B25,'Belegliste Pb'!$K$4:$K$510)</f>
        <v>0</v>
      </c>
      <c r="E25" s="548">
        <f>SUMIF('Belegliste Träger'!$C$4:$C$510,B25,'Belegliste Träger'!$S$4:$S$510)</f>
        <v>0</v>
      </c>
      <c r="F25" s="548">
        <f>SUMIF('Belegliste Träger'!$C$4:$C$510,B25,'Belegliste Träger'!$T$4:$T$510)</f>
        <v>0</v>
      </c>
      <c r="G25" s="150" t="e">
        <f>SUMIF(#REF!,C25,#REF!)</f>
        <v>#REF!</v>
      </c>
    </row>
    <row r="26" spans="1:7" ht="22.2" customHeight="1" thickBot="1" x14ac:dyDescent="0.3">
      <c r="A26" s="396">
        <v>14</v>
      </c>
      <c r="B26" s="397" t="s">
        <v>374</v>
      </c>
      <c r="C26" s="395"/>
      <c r="D26" s="548">
        <f>SUMIF('Belegliste Pb'!$C$4:$C$510,B26,'Belegliste Pb'!$K$4:$K$510)</f>
        <v>0</v>
      </c>
      <c r="E26" s="548">
        <f>SUMIF('Belegliste Träger'!$C$4:$C$510,B26,'Belegliste Träger'!$S$4:$S$510)</f>
        <v>0</v>
      </c>
      <c r="F26" s="548">
        <f>SUMIF('Belegliste Träger'!$C$4:$C$510,B26,'Belegliste Träger'!$T$4:$T$510)</f>
        <v>0</v>
      </c>
      <c r="G26" s="170" t="e">
        <f>SUM(G24:G25)</f>
        <v>#REF!</v>
      </c>
    </row>
    <row r="27" spans="1:7" ht="21.75" customHeight="1" x14ac:dyDescent="0.25">
      <c r="A27" s="394">
        <v>15</v>
      </c>
      <c r="B27" s="397" t="s">
        <v>375</v>
      </c>
      <c r="C27" s="395"/>
      <c r="D27" s="548">
        <f>SUMIF('Belegliste Pb'!$C$4:$C$510,B27,'Belegliste Pb'!$K$4:$K$510)</f>
        <v>0</v>
      </c>
      <c r="E27" s="548">
        <f>SUMIF('Belegliste Träger'!$C$4:$C$510,B27,'Belegliste Träger'!$S$4:$S$510)</f>
        <v>0</v>
      </c>
      <c r="F27" s="548">
        <f>SUMIF('Belegliste Träger'!$C$4:$C$510,B27,'Belegliste Träger'!$T$4:$T$510)</f>
        <v>0</v>
      </c>
      <c r="G27" s="148" t="e">
        <f>SUMIF(#REF!,C27,#REF!)</f>
        <v>#REF!</v>
      </c>
    </row>
    <row r="28" spans="1:7" ht="21.75" customHeight="1" x14ac:dyDescent="0.25">
      <c r="A28" s="396">
        <v>16</v>
      </c>
      <c r="B28" s="397" t="s">
        <v>376</v>
      </c>
      <c r="C28" s="395"/>
      <c r="D28" s="548">
        <f>SUMIF('Belegliste Pb'!$C$4:$C$510,B28,'Belegliste Pb'!$K$4:$K$510)</f>
        <v>0</v>
      </c>
      <c r="E28" s="548">
        <f>SUMIF('Belegliste Träger'!$C$4:$C$510,B28,'Belegliste Träger'!$S$4:$S$510)</f>
        <v>0</v>
      </c>
      <c r="F28" s="548">
        <f>SUMIF('Belegliste Träger'!$C$4:$C$510,B28,'Belegliste Träger'!$T$4:$T$510)</f>
        <v>0</v>
      </c>
      <c r="G28" s="150" t="e">
        <f>SUMIF(#REF!,C28,#REF!)</f>
        <v>#REF!</v>
      </c>
    </row>
    <row r="29" spans="1:7" ht="21.75" customHeight="1" x14ac:dyDescent="0.25">
      <c r="A29" s="394">
        <v>17</v>
      </c>
      <c r="B29" s="397" t="s">
        <v>377</v>
      </c>
      <c r="C29" s="395"/>
      <c r="D29" s="548">
        <f>SUMIF('Belegliste Pb'!$C$4:$C$510,B29,'Belegliste Pb'!$K$4:$K$510)</f>
        <v>0</v>
      </c>
      <c r="E29" s="548">
        <f>SUMIF('Belegliste Träger'!$C$4:$C$510,B29,'Belegliste Träger'!$S$4:$S$510)</f>
        <v>0</v>
      </c>
      <c r="F29" s="548">
        <f>SUMIF('Belegliste Träger'!$C$4:$C$510,B29,'Belegliste Träger'!$T$4:$T$510)</f>
        <v>0</v>
      </c>
      <c r="G29" s="150" t="e">
        <f>SUMIF(#REF!,C29,#REF!)</f>
        <v>#REF!</v>
      </c>
    </row>
    <row r="30" spans="1:7" ht="21.75" customHeight="1" thickBot="1" x14ac:dyDescent="0.3">
      <c r="A30" s="396">
        <v>18</v>
      </c>
      <c r="B30" s="403" t="s">
        <v>378</v>
      </c>
      <c r="C30" s="404"/>
      <c r="D30" s="549">
        <f>SUMIF('Belegliste Pb'!$C$4:$C$510,B30,'Belegliste Pb'!$K$4:$K$510)</f>
        <v>0</v>
      </c>
      <c r="E30" s="549">
        <f>SUMIF('Belegliste Träger'!$C$4:$C$510,B30,'Belegliste Träger'!$S$4:$S$510)</f>
        <v>0</v>
      </c>
      <c r="F30" s="549">
        <f>SUMIF('Belegliste Träger'!$C$4:$C$510,B30,'Belegliste Träger'!$T$4:$T$510)</f>
        <v>0</v>
      </c>
      <c r="G30" s="150" t="e">
        <f>SUMIF(#REF!,C30,#REF!)</f>
        <v>#REF!</v>
      </c>
    </row>
    <row r="31" spans="1:7" ht="21.75" customHeight="1" thickBot="1" x14ac:dyDescent="0.3">
      <c r="A31" s="645" t="s">
        <v>531</v>
      </c>
      <c r="B31" s="646"/>
      <c r="C31" s="422" t="s">
        <v>443</v>
      </c>
      <c r="D31" s="546">
        <f>SUM(D23:D30)</f>
        <v>0</v>
      </c>
      <c r="E31" s="550">
        <f>SUM(E23:E30)</f>
        <v>0</v>
      </c>
      <c r="F31" s="551">
        <f>SUM(F23:F30)</f>
        <v>0</v>
      </c>
      <c r="G31" s="467" t="e">
        <f>SUM(G23:G30)</f>
        <v>#REF!</v>
      </c>
    </row>
    <row r="32" spans="1:7" ht="21.75" customHeight="1" x14ac:dyDescent="0.25">
      <c r="A32" s="394">
        <v>19</v>
      </c>
      <c r="B32" s="395" t="s">
        <v>379</v>
      </c>
      <c r="C32" s="395"/>
      <c r="D32" s="548">
        <f>SUMIF('Belegliste Pb'!$C$4:$C$510,B32,'Belegliste Pb'!$K$4:$K$510)</f>
        <v>0</v>
      </c>
      <c r="E32" s="548">
        <f>SUMIF('Belegliste Träger'!$C$4:$C$510,B32,'Belegliste Träger'!$S$4:$S$510)</f>
        <v>0</v>
      </c>
      <c r="F32" s="548">
        <f>SUMIF('Belegliste Träger'!$C$4:$C$510,B32,'Belegliste Träger'!$T$4:$T$510)</f>
        <v>0</v>
      </c>
      <c r="G32" s="150" t="e">
        <f>SUMIF(#REF!,C32,#REF!)</f>
        <v>#REF!</v>
      </c>
    </row>
    <row r="33" spans="1:7" ht="21.75" customHeight="1" x14ac:dyDescent="0.25">
      <c r="A33" s="396">
        <v>20</v>
      </c>
      <c r="B33" s="397" t="s">
        <v>380</v>
      </c>
      <c r="C33" s="395"/>
      <c r="D33" s="548">
        <f>SUMIF('Belegliste Pb'!$C$4:$C$510,B33,'Belegliste Pb'!$K$4:$K$510)</f>
        <v>0</v>
      </c>
      <c r="E33" s="548">
        <f>SUMIF('Belegliste Träger'!$C$4:$C$510,B33,'Belegliste Träger'!$S$4:$S$510)</f>
        <v>0</v>
      </c>
      <c r="F33" s="548">
        <f>SUMIF('Belegliste Träger'!$C$4:$C$510,B33,'Belegliste Träger'!$T$4:$T$510)</f>
        <v>0</v>
      </c>
      <c r="G33" s="150" t="e">
        <f>SUMIF(#REF!,C33,#REF!)</f>
        <v>#REF!</v>
      </c>
    </row>
    <row r="34" spans="1:7" ht="20.25" customHeight="1" x14ac:dyDescent="0.25">
      <c r="A34" s="396">
        <v>21</v>
      </c>
      <c r="B34" s="397" t="s">
        <v>521</v>
      </c>
      <c r="C34" s="395"/>
      <c r="D34" s="548">
        <f>SUMIF('Belegliste Pb'!$C$4:$C$510,B34,'Belegliste Pb'!$K$4:$K$510)</f>
        <v>0</v>
      </c>
      <c r="E34" s="548">
        <f>SUMIF('Belegliste Träger'!$C$4:$C$510,B34,'Belegliste Träger'!$S$4:$S$510)</f>
        <v>0</v>
      </c>
      <c r="F34" s="548">
        <f>SUMIF('Belegliste Träger'!$C$4:$C$510,B34,'Belegliste Träger'!$T$4:$T$510)</f>
        <v>0</v>
      </c>
      <c r="G34" s="150" t="e">
        <f>SUMIF(#REF!,C34,#REF!)</f>
        <v>#REF!</v>
      </c>
    </row>
    <row r="35" spans="1:7" ht="22.2" customHeight="1" thickBot="1" x14ac:dyDescent="0.3">
      <c r="A35" s="396">
        <v>22</v>
      </c>
      <c r="B35" s="397" t="s">
        <v>381</v>
      </c>
      <c r="C35" s="395"/>
      <c r="D35" s="548">
        <f>SUMIF('Belegliste Pb'!$C$4:$C$510,B35,'Belegliste Pb'!$K$4:$K$510)</f>
        <v>0</v>
      </c>
      <c r="E35" s="548">
        <f>SUMIF('Belegliste Träger'!$C$4:$C$510,B35,'Belegliste Träger'!$S$4:$S$510)</f>
        <v>0</v>
      </c>
      <c r="F35" s="548">
        <f>SUMIF('Belegliste Träger'!$C$4:$C$510,B35,'Belegliste Träger'!$T$4:$T$510)</f>
        <v>0</v>
      </c>
      <c r="G35" s="153" t="e">
        <f>SUMIF(#REF!,C35,#REF!)</f>
        <v>#REF!</v>
      </c>
    </row>
    <row r="36" spans="1:7" ht="21.75" customHeight="1" thickBot="1" x14ac:dyDescent="0.3">
      <c r="A36" s="396">
        <v>23</v>
      </c>
      <c r="B36" s="397" t="s">
        <v>382</v>
      </c>
      <c r="C36" s="395"/>
      <c r="D36" s="548">
        <f>SUMIF('Belegliste Pb'!$C$4:$C$510,B36,'Belegliste Pb'!$K$4:$K$510)</f>
        <v>0</v>
      </c>
      <c r="E36" s="548">
        <f>SUMIF('Belegliste Träger'!$C$4:$C$510,B36,'Belegliste Träger'!$S$4:$S$510)</f>
        <v>0</v>
      </c>
      <c r="F36" s="548">
        <f>SUMIF('Belegliste Träger'!$C$4:$C$510,B36,'Belegliste Träger'!$T$4:$T$510)</f>
        <v>0</v>
      </c>
      <c r="G36" s="170" t="e">
        <f>SUM(G27:G35)</f>
        <v>#REF!</v>
      </c>
    </row>
    <row r="37" spans="1:7" ht="21.75" customHeight="1" thickBot="1" x14ac:dyDescent="0.3">
      <c r="A37" s="396">
        <v>24</v>
      </c>
      <c r="B37" s="397" t="s">
        <v>383</v>
      </c>
      <c r="C37" s="395"/>
      <c r="D37" s="548">
        <f>SUMIF('Belegliste Pb'!$C$4:$C$510,B37,'Belegliste Pb'!$K$4:$K$510)</f>
        <v>0</v>
      </c>
      <c r="E37" s="548">
        <f>SUMIF('Belegliste Träger'!$C$4:$C$510,B37,'Belegliste Träger'!$S$4:$S$510)</f>
        <v>0</v>
      </c>
      <c r="F37" s="548">
        <f>SUMIF('Belegliste Träger'!$C$4:$C$510,B37,'Belegliste Träger'!$T$4:$T$510)</f>
        <v>0</v>
      </c>
      <c r="G37" s="170" t="e">
        <f>SUMIF(#REF!,C37,#REF!)</f>
        <v>#REF!</v>
      </c>
    </row>
    <row r="38" spans="1:7" ht="21.75" customHeight="1" thickBot="1" x14ac:dyDescent="0.3">
      <c r="A38" s="396">
        <v>25</v>
      </c>
      <c r="B38" s="397" t="s">
        <v>384</v>
      </c>
      <c r="C38" s="395"/>
      <c r="D38" s="548">
        <f>SUMIF('Belegliste Pb'!$C$4:$C$510,B38,'Belegliste Pb'!$K$4:$K$510)</f>
        <v>0</v>
      </c>
      <c r="E38" s="548">
        <f>SUMIF('Belegliste Träger'!$C$4:$C$510,B38,'Belegliste Träger'!$S$4:$S$510)</f>
        <v>0</v>
      </c>
      <c r="F38" s="548">
        <f>SUMIF('Belegliste Träger'!$C$4:$C$510,B38,'Belegliste Träger'!$T$4:$T$510)</f>
        <v>0</v>
      </c>
      <c r="G38" s="170" t="e">
        <f>SUMIF(#REF!,C38,#REF!)</f>
        <v>#REF!</v>
      </c>
    </row>
    <row r="39" spans="1:7" ht="21.75" customHeight="1" thickBot="1" x14ac:dyDescent="0.3">
      <c r="A39" s="396">
        <v>26</v>
      </c>
      <c r="B39" s="397" t="s">
        <v>385</v>
      </c>
      <c r="C39" s="395"/>
      <c r="D39" s="548">
        <f>SUMIF('Belegliste Pb'!$C$4:$C$510,B39,'Belegliste Pb'!$K$4:$K$510)</f>
        <v>0</v>
      </c>
      <c r="E39" s="548">
        <f>SUMIF('Belegliste Träger'!$C$4:$C$510,B39,'Belegliste Träger'!$S$4:$S$510)</f>
        <v>0</v>
      </c>
      <c r="F39" s="548">
        <f>SUMIF('Belegliste Träger'!$C$4:$C$510,B39,'Belegliste Träger'!$T$4:$T$510)</f>
        <v>0</v>
      </c>
      <c r="G39" s="171" t="e">
        <f>SUMIF(#REF!,C39,#REF!)</f>
        <v>#REF!</v>
      </c>
    </row>
    <row r="40" spans="1:7" ht="22.5" customHeight="1" thickBot="1" x14ac:dyDescent="0.3">
      <c r="A40" s="396">
        <v>27</v>
      </c>
      <c r="B40" s="397" t="s">
        <v>386</v>
      </c>
      <c r="C40" s="395"/>
      <c r="D40" s="548">
        <f>SUMIF('Belegliste Pb'!$C$4:$C$510,B40,'Belegliste Pb'!$K$4:$K$510)</f>
        <v>0</v>
      </c>
      <c r="E40" s="548">
        <f>SUMIF('Belegliste Träger'!$C$4:$C$510,B40,'Belegliste Träger'!$S$4:$S$510)</f>
        <v>0</v>
      </c>
      <c r="F40" s="548">
        <f>SUMIF('Belegliste Träger'!$C$4:$C$510,B40,'Belegliste Träger'!$T$4:$T$510)</f>
        <v>0</v>
      </c>
      <c r="G40" s="253" t="e">
        <f>SUMIF(#REF!,C40,#REF!)</f>
        <v>#REF!</v>
      </c>
    </row>
    <row r="41" spans="1:7" ht="28.2" thickBot="1" x14ac:dyDescent="0.3">
      <c r="A41" s="396">
        <v>28</v>
      </c>
      <c r="B41" s="397" t="s">
        <v>387</v>
      </c>
      <c r="C41" s="395"/>
      <c r="D41" s="548">
        <f>SUMIF('Belegliste Pb'!$C$4:$C$510,B41,'Belegliste Pb'!$K$4:$K$510)</f>
        <v>0</v>
      </c>
      <c r="E41" s="548">
        <f>SUMIF('Belegliste Träger'!$C$4:$C$510,B41,'Belegliste Träger'!$S$4:$S$510)</f>
        <v>0</v>
      </c>
      <c r="F41" s="548">
        <f>SUMIF('Belegliste Träger'!$C$4:$C$510,B41,'Belegliste Träger'!$T$4:$T$510)</f>
        <v>0</v>
      </c>
      <c r="G41" s="172" t="e">
        <f>SUMIF(#REF!,C41,#REF!)</f>
        <v>#REF!</v>
      </c>
    </row>
    <row r="42" spans="1:7" ht="21.75" customHeight="1" thickBot="1" x14ac:dyDescent="0.3">
      <c r="A42" s="396">
        <v>29</v>
      </c>
      <c r="B42" s="397" t="s">
        <v>388</v>
      </c>
      <c r="C42" s="395"/>
      <c r="D42" s="548">
        <f>SUMIF('Belegliste Pb'!$C$4:$C$510,B42,'Belegliste Pb'!$K$4:$K$510)</f>
        <v>0</v>
      </c>
      <c r="E42" s="548">
        <f>SUMIF('Belegliste Träger'!$C$4:$C$510,B42,'Belegliste Träger'!$S$4:$S$510)</f>
        <v>0</v>
      </c>
      <c r="F42" s="548">
        <f>SUMIF('Belegliste Träger'!$C$4:$C$510,B42,'Belegliste Träger'!$T$4:$T$510)</f>
        <v>0</v>
      </c>
      <c r="G42" s="319"/>
    </row>
    <row r="43" spans="1:7" ht="21.75" customHeight="1" thickBot="1" x14ac:dyDescent="0.3">
      <c r="A43" s="396">
        <v>30</v>
      </c>
      <c r="B43" s="397" t="s">
        <v>389</v>
      </c>
      <c r="C43" s="395"/>
      <c r="D43" s="548">
        <f>SUMIF('Belegliste Pb'!$C$4:$C$510,B43,'Belegliste Pb'!$K$4:$K$510)</f>
        <v>0</v>
      </c>
      <c r="E43" s="548">
        <f>SUMIF('Belegliste Träger'!$C$4:$C$510,B43,'Belegliste Träger'!$S$4:$S$510)</f>
        <v>0</v>
      </c>
      <c r="F43" s="548">
        <f>SUMIF('Belegliste Träger'!$C$4:$C$510,B43,'Belegliste Träger'!$T$4:$T$510)</f>
        <v>0</v>
      </c>
      <c r="G43" s="319"/>
    </row>
    <row r="44" spans="1:7" ht="22.2" customHeight="1" thickBot="1" x14ac:dyDescent="0.3">
      <c r="A44" s="396">
        <v>31</v>
      </c>
      <c r="B44" s="397" t="s">
        <v>390</v>
      </c>
      <c r="C44" s="395"/>
      <c r="D44" s="548">
        <f>SUMIF('Belegliste Pb'!$C$4:$C$510,B44,'Belegliste Pb'!$K$4:$K$510)</f>
        <v>0</v>
      </c>
      <c r="E44" s="548">
        <f>SUMIF('Belegliste Träger'!$C$4:$C$510,B44,'Belegliste Träger'!$S$4:$S$510)</f>
        <v>0</v>
      </c>
      <c r="F44" s="548">
        <f>SUMIF('Belegliste Träger'!$C$4:$C$510,B44,'Belegliste Träger'!$T$4:$T$510)</f>
        <v>0</v>
      </c>
      <c r="G44" s="319"/>
    </row>
    <row r="45" spans="1:7" ht="22.2" customHeight="1" thickBot="1" x14ac:dyDescent="0.3">
      <c r="A45" s="396">
        <v>32</v>
      </c>
      <c r="B45" s="397" t="s">
        <v>391</v>
      </c>
      <c r="C45" s="395"/>
      <c r="D45" s="548">
        <f>SUMIF('Belegliste Pb'!$C$4:$C$510,B45,'Belegliste Pb'!$K$4:$K$510)</f>
        <v>0</v>
      </c>
      <c r="E45" s="548">
        <f>SUMIF('Belegliste Träger'!$C$4:$C$510,B45,'Belegliste Träger'!$S$4:$S$510)</f>
        <v>0</v>
      </c>
      <c r="F45" s="548">
        <f>SUMIF('Belegliste Träger'!$C$4:$C$510,B45,'Belegliste Träger'!$T$4:$T$510)</f>
        <v>0</v>
      </c>
      <c r="G45" s="319"/>
    </row>
    <row r="46" spans="1:7" ht="22.2" customHeight="1" thickBot="1" x14ac:dyDescent="0.3">
      <c r="A46" s="396">
        <v>33</v>
      </c>
      <c r="B46" s="397" t="s">
        <v>392</v>
      </c>
      <c r="C46" s="395"/>
      <c r="D46" s="548">
        <f>SUMIF('Belegliste Pb'!$C$4:$C$510,B46,'Belegliste Pb'!$K$4:$K$510)</f>
        <v>0</v>
      </c>
      <c r="E46" s="548">
        <f>SUMIF('Belegliste Träger'!$C$4:$C$510,B46,'Belegliste Träger'!$S$4:$S$510)</f>
        <v>0</v>
      </c>
      <c r="F46" s="548">
        <f>SUMIF('Belegliste Träger'!$C$4:$C$510,B46,'Belegliste Träger'!$T$4:$T$510)</f>
        <v>0</v>
      </c>
      <c r="G46" s="253" t="e">
        <f>SUMIF(#REF!,C46,#REF!)</f>
        <v>#REF!</v>
      </c>
    </row>
    <row r="47" spans="1:7" ht="22.2" customHeight="1" thickBot="1" x14ac:dyDescent="0.3">
      <c r="A47" s="396">
        <v>34</v>
      </c>
      <c r="B47" s="397" t="s">
        <v>393</v>
      </c>
      <c r="C47" s="395"/>
      <c r="D47" s="548">
        <f>SUMIF('Belegliste Pb'!$C$4:$C$510,B47,'Belegliste Pb'!$K$4:$K$510)</f>
        <v>0</v>
      </c>
      <c r="E47" s="548">
        <f>SUMIF('Belegliste Träger'!$C$4:$C$510,B47,'Belegliste Träger'!$S$4:$S$510)</f>
        <v>0</v>
      </c>
      <c r="F47" s="548">
        <f>SUMIF('Belegliste Träger'!$C$4:$C$510,B47,'Belegliste Träger'!$T$4:$T$510)</f>
        <v>0</v>
      </c>
      <c r="G47" s="253"/>
    </row>
    <row r="48" spans="1:7" ht="22.2" customHeight="1" thickBot="1" x14ac:dyDescent="0.3">
      <c r="A48" s="396">
        <v>35</v>
      </c>
      <c r="B48" s="397" t="s">
        <v>395</v>
      </c>
      <c r="C48" s="395"/>
      <c r="D48" s="548">
        <f>SUMIF('Belegliste Pb'!$C$4:$C$510,B48,'Belegliste Pb'!$K$4:$K$510)</f>
        <v>0</v>
      </c>
      <c r="E48" s="548">
        <f>SUMIF('Belegliste Träger'!$C$4:$C$510,B48,'Belegliste Träger'!$S$4:$S$510)</f>
        <v>0</v>
      </c>
      <c r="F48" s="548">
        <f>SUMIF('Belegliste Träger'!$C$4:$C$510,B48,'Belegliste Träger'!$T$4:$T$510)</f>
        <v>0</v>
      </c>
      <c r="G48" s="253"/>
    </row>
    <row r="49" spans="1:7" ht="22.2" customHeight="1" thickBot="1" x14ac:dyDescent="0.3">
      <c r="A49" s="396">
        <v>36</v>
      </c>
      <c r="B49" s="397" t="s">
        <v>523</v>
      </c>
      <c r="C49" s="395"/>
      <c r="D49" s="548">
        <f>SUMIF('Belegliste Pb'!$C$4:$C$510,B49,'Belegliste Pb'!$K$4:$K$510)</f>
        <v>0</v>
      </c>
      <c r="E49" s="548">
        <f>SUMIF('Belegliste Träger'!$C$4:$C$510,B49,'Belegliste Träger'!$S$4:$S$510)</f>
        <v>0</v>
      </c>
      <c r="F49" s="548">
        <f>SUMIF('Belegliste Träger'!$C$4:$C$510,B49,'Belegliste Träger'!$T$4:$T$510)</f>
        <v>0</v>
      </c>
      <c r="G49" s="253"/>
    </row>
    <row r="50" spans="1:7" ht="22.2" customHeight="1" thickBot="1" x14ac:dyDescent="0.3">
      <c r="A50" s="396">
        <v>37</v>
      </c>
      <c r="B50" s="397" t="s">
        <v>398</v>
      </c>
      <c r="C50" s="395"/>
      <c r="D50" s="548">
        <f>SUMIF('Belegliste Pb'!$C$4:$C$510,B50,'Belegliste Pb'!$K$4:$K$510)</f>
        <v>0</v>
      </c>
      <c r="E50" s="548">
        <f>SUMIF('Belegliste Träger'!$C$4:$C$510,B50,'Belegliste Träger'!$S$4:$S$510)</f>
        <v>0</v>
      </c>
      <c r="F50" s="548">
        <f>SUMIF('Belegliste Träger'!$C$4:$C$510,B50,'Belegliste Träger'!$T$4:$T$510)</f>
        <v>0</v>
      </c>
      <c r="G50" s="253"/>
    </row>
    <row r="51" spans="1:7" ht="22.2" customHeight="1" thickBot="1" x14ac:dyDescent="0.3">
      <c r="A51" s="396">
        <v>38</v>
      </c>
      <c r="B51" s="397" t="s">
        <v>399</v>
      </c>
      <c r="C51" s="395"/>
      <c r="D51" s="548">
        <f>SUMIF('Belegliste Pb'!$C$4:$C$510,B51,'Belegliste Pb'!$K$4:$K$510)</f>
        <v>0</v>
      </c>
      <c r="E51" s="548">
        <f>SUMIF('Belegliste Träger'!$C$4:$C$510,B51,'Belegliste Träger'!$S$4:$S$510)</f>
        <v>0</v>
      </c>
      <c r="F51" s="548">
        <f>SUMIF('Belegliste Träger'!$C$4:$C$510,B51,'Belegliste Träger'!$T$4:$T$510)</f>
        <v>0</v>
      </c>
      <c r="G51" s="253" t="e">
        <f>SUMIF(#REF!,C51,#REF!)</f>
        <v>#REF!</v>
      </c>
    </row>
    <row r="52" spans="1:7" ht="22.2" customHeight="1" thickBot="1" x14ac:dyDescent="0.3">
      <c r="A52" s="396">
        <v>39</v>
      </c>
      <c r="B52" s="397" t="s">
        <v>400</v>
      </c>
      <c r="C52" s="395"/>
      <c r="D52" s="548">
        <f>SUMIF('Belegliste Pb'!$C$4:$C$510,B52,'Belegliste Pb'!$K$4:$K$510)</f>
        <v>0</v>
      </c>
      <c r="E52" s="548">
        <f>SUMIF('Belegliste Träger'!$C$4:$C$510,B52,'Belegliste Träger'!$S$4:$S$510)</f>
        <v>0</v>
      </c>
      <c r="F52" s="548">
        <f>SUMIF('Belegliste Träger'!$C$4:$C$510,B52,'Belegliste Träger'!$T$4:$T$510)</f>
        <v>0</v>
      </c>
      <c r="G52" s="253"/>
    </row>
    <row r="53" spans="1:7" s="88" customFormat="1" ht="22.2" customHeight="1" thickBot="1" x14ac:dyDescent="0.3">
      <c r="A53" s="396">
        <v>40</v>
      </c>
      <c r="B53" s="397" t="s">
        <v>401</v>
      </c>
      <c r="C53" s="395"/>
      <c r="D53" s="548">
        <f>SUMIF('Belegliste Pb'!$C$4:$C$510,B53,'Belegliste Pb'!$K$4:$K$510)</f>
        <v>0</v>
      </c>
      <c r="E53" s="548">
        <f>SUMIF('Belegliste Träger'!$C$4:$C$510,B53,'Belegliste Träger'!$S$4:$S$510)</f>
        <v>0</v>
      </c>
      <c r="F53" s="548">
        <f>SUMIF('Belegliste Träger'!$C$4:$C$510,B53,'Belegliste Träger'!$T$4:$T$510)</f>
        <v>0</v>
      </c>
      <c r="G53" s="254" t="e">
        <f>SUM(G23,G26,G36:G51)</f>
        <v>#REF!</v>
      </c>
    </row>
    <row r="54" spans="1:7" ht="22.5" customHeight="1" thickBot="1" x14ac:dyDescent="0.3">
      <c r="A54" s="396">
        <v>41</v>
      </c>
      <c r="B54" s="397" t="s">
        <v>402</v>
      </c>
      <c r="C54" s="395"/>
      <c r="D54" s="548">
        <f>SUMIF('Belegliste Pb'!$C$4:$C$510,B54,'Belegliste Pb'!$K$4:$K$510)</f>
        <v>0</v>
      </c>
      <c r="E54" s="548">
        <f>SUMIF('Belegliste Träger'!$C$4:$C$510,B54,'Belegliste Träger'!$S$4:$S$510)</f>
        <v>0</v>
      </c>
      <c r="F54" s="548">
        <f>SUMIF('Belegliste Träger'!$C$4:$C$510,B54,'Belegliste Träger'!$T$4:$T$510)</f>
        <v>0</v>
      </c>
      <c r="G54" s="253"/>
    </row>
    <row r="55" spans="1:7" ht="22.5" customHeight="1" thickBot="1" x14ac:dyDescent="0.3">
      <c r="A55" s="396">
        <v>42</v>
      </c>
      <c r="B55" s="403" t="s">
        <v>403</v>
      </c>
      <c r="C55" s="404"/>
      <c r="D55" s="549">
        <f>SUMIF('Belegliste Pb'!$C$4:$C$510,B55,'Belegliste Pb'!$K$4:$K$510)</f>
        <v>0</v>
      </c>
      <c r="E55" s="549">
        <f>SUMIF('Belegliste Träger'!$C$4:$C$510,B55,'Belegliste Träger'!$S$4:$S$510)</f>
        <v>0</v>
      </c>
      <c r="F55" s="549">
        <f>SUMIF('Belegliste Träger'!$C$4:$C$510,B55,'Belegliste Träger'!$T$4:$T$510)</f>
        <v>0</v>
      </c>
      <c r="G55" s="253" t="e">
        <f>SUMIF(#REF!,C55,#REF!)</f>
        <v>#REF!</v>
      </c>
    </row>
    <row r="56" spans="1:7" s="88" customFormat="1" ht="21.75" customHeight="1" thickBot="1" x14ac:dyDescent="0.3">
      <c r="A56" s="645" t="s">
        <v>524</v>
      </c>
      <c r="B56" s="646"/>
      <c r="C56" s="422" t="s">
        <v>145</v>
      </c>
      <c r="D56" s="550">
        <f>SUM(D32:D55)</f>
        <v>0</v>
      </c>
      <c r="E56" s="550">
        <f>SUM(E32:E55)</f>
        <v>0</v>
      </c>
      <c r="F56" s="551">
        <f>SUM(F32:F55)</f>
        <v>0</v>
      </c>
      <c r="G56" s="254"/>
    </row>
    <row r="57" spans="1:7" ht="22.5" customHeight="1" thickBot="1" x14ac:dyDescent="0.3">
      <c r="A57" s="505">
        <v>43</v>
      </c>
      <c r="B57" s="404" t="s">
        <v>394</v>
      </c>
      <c r="C57" s="404"/>
      <c r="D57" s="549">
        <f>SUMIF('Belegliste Pb'!$C$4:$C$510,B57,'Belegliste Pb'!$K$4:$K$510)</f>
        <v>0</v>
      </c>
      <c r="E57" s="549">
        <f>SUMIF('Belegliste Träger'!$C$4:$C$510,B57,'Belegliste Träger'!$S$4:$S$510)</f>
        <v>0</v>
      </c>
      <c r="F57" s="549">
        <f>SUMIF('Belegliste Träger'!$C$4:$C$510,B57,'Belegliste Träger'!$T$4:$T$510)</f>
        <v>0</v>
      </c>
    </row>
    <row r="58" spans="1:7" ht="22.5" customHeight="1" thickBot="1" x14ac:dyDescent="0.3">
      <c r="A58" s="508"/>
      <c r="B58" s="507" t="s">
        <v>532</v>
      </c>
      <c r="C58" s="507" t="s">
        <v>533</v>
      </c>
      <c r="D58" s="552">
        <f>D57</f>
        <v>0</v>
      </c>
      <c r="E58" s="552">
        <f>E57</f>
        <v>0</v>
      </c>
      <c r="F58" s="553">
        <f>F57</f>
        <v>0</v>
      </c>
    </row>
    <row r="59" spans="1:7" ht="22.5" customHeight="1" x14ac:dyDescent="0.25">
      <c r="A59" s="394">
        <v>44</v>
      </c>
      <c r="B59" s="395" t="s">
        <v>451</v>
      </c>
      <c r="C59" s="395"/>
      <c r="D59" s="548">
        <f>SUMIF('Belegliste Pb'!$C$4:$C$510,B59,'Belegliste Pb'!$K$4:$K$510)</f>
        <v>0</v>
      </c>
      <c r="E59" s="548">
        <f>SUMIF('Belegliste Träger'!$C$4:$C$510,B59,'Belegliste Träger'!$S$4:$S$510)</f>
        <v>0</v>
      </c>
      <c r="F59" s="548">
        <f>SUMIF('Belegliste Träger'!$C$4:$C$510,B59,'Belegliste Träger'!$T$4:$T$510)</f>
        <v>0</v>
      </c>
    </row>
    <row r="60" spans="1:7" ht="22.5" customHeight="1" x14ac:dyDescent="0.25">
      <c r="A60" s="396">
        <v>45</v>
      </c>
      <c r="B60" s="397" t="s">
        <v>457</v>
      </c>
      <c r="C60" s="395"/>
      <c r="D60" s="548">
        <f>SUMIF('Belegliste Pb'!$C$4:$C$510,B60,'Belegliste Pb'!$K$4:$K$510)</f>
        <v>0</v>
      </c>
      <c r="E60" s="548">
        <f>SUMIF('Belegliste Träger'!$C$4:$C$510,B60,'Belegliste Träger'!$S$4:$S$510)</f>
        <v>0</v>
      </c>
      <c r="F60" s="548">
        <f>SUMIF('Belegliste Träger'!$C$4:$C$510,B60,'Belegliste Träger'!$T$4:$T$510)</f>
        <v>0</v>
      </c>
    </row>
    <row r="61" spans="1:7" ht="22.5" customHeight="1" x14ac:dyDescent="0.25">
      <c r="A61" s="394">
        <v>46</v>
      </c>
      <c r="B61" s="397" t="s">
        <v>396</v>
      </c>
      <c r="C61" s="395"/>
      <c r="D61" s="548">
        <f>SUMIF('Belegliste Pb'!$C$4:$C$510,B61,'Belegliste Pb'!$K$4:$K$510)</f>
        <v>0</v>
      </c>
      <c r="E61" s="548">
        <f>SUMIF('Belegliste Träger'!$C$4:$C$510,B61,'Belegliste Träger'!$S$4:$S$510)</f>
        <v>0</v>
      </c>
      <c r="F61" s="548">
        <f>SUMIF('Belegliste Träger'!$C$4:$C$510,B61,'Belegliste Träger'!$T$4:$T$510)</f>
        <v>0</v>
      </c>
    </row>
    <row r="62" spans="1:7" ht="22.5" customHeight="1" thickBot="1" x14ac:dyDescent="0.3">
      <c r="A62" s="396">
        <v>47</v>
      </c>
      <c r="B62" s="403" t="s">
        <v>397</v>
      </c>
      <c r="C62" s="404"/>
      <c r="D62" s="549">
        <f>SUMIF('Belegliste Pb'!$C$4:$C$510,B62,'Belegliste Pb'!$K$4:$K$510)</f>
        <v>0</v>
      </c>
      <c r="E62" s="549">
        <f>SUMIF('Belegliste Träger'!$C$4:$C$510,B62,'Belegliste Träger'!$S$4:$S$510)</f>
        <v>0</v>
      </c>
      <c r="F62" s="549">
        <f>SUMIF('Belegliste Träger'!$C$4:$C$510,B62,'Belegliste Träger'!$T$4:$T$510)</f>
        <v>0</v>
      </c>
    </row>
    <row r="63" spans="1:7" s="52" customFormat="1" ht="22.5" customHeight="1" thickBot="1" x14ac:dyDescent="0.3">
      <c r="A63" s="504"/>
      <c r="B63" s="506" t="s">
        <v>326</v>
      </c>
      <c r="C63" s="507" t="s">
        <v>534</v>
      </c>
      <c r="D63" s="554">
        <f>SUM(D59:D62)</f>
        <v>0</v>
      </c>
      <c r="E63" s="554">
        <f>SUM(E59:E62)</f>
        <v>0</v>
      </c>
      <c r="F63" s="554">
        <f>SUM(F59:F62)</f>
        <v>0</v>
      </c>
      <c r="G63" s="412"/>
    </row>
    <row r="64" spans="1:7" ht="22.5" customHeight="1" x14ac:dyDescent="0.25">
      <c r="A64" s="394">
        <v>48</v>
      </c>
      <c r="B64" s="395" t="s">
        <v>404</v>
      </c>
      <c r="C64" s="395"/>
      <c r="D64" s="548">
        <f>SUMIF('Belegliste Pb'!$C$4:$C$510,B64,'Belegliste Pb'!$K$4:$K$510)</f>
        <v>0</v>
      </c>
      <c r="E64" s="548">
        <f>SUMIF('Belegliste Träger'!$C$4:$C$510,B64,'Belegliste Träger'!$S$4:$S$510)</f>
        <v>0</v>
      </c>
      <c r="F64" s="548">
        <f>SUMIF('Belegliste Träger'!$C$4:$C$510,B64,'Belegliste Träger'!$T$4:$T$510)</f>
        <v>0</v>
      </c>
    </row>
    <row r="65" spans="1:7" ht="22.5" customHeight="1" thickBot="1" x14ac:dyDescent="0.3">
      <c r="A65" s="402">
        <v>49</v>
      </c>
      <c r="B65" s="403" t="s">
        <v>405</v>
      </c>
      <c r="C65" s="404"/>
      <c r="D65" s="549">
        <f>SUMIF('Belegliste Pb'!$C$4:$C$510,B65,'Belegliste Pb'!$K$4:$K$510)</f>
        <v>0</v>
      </c>
      <c r="E65" s="549">
        <f>SUMIF('Belegliste Träger'!$C$4:$C$510,B65,'Belegliste Träger'!$S$4:$S$510)</f>
        <v>0</v>
      </c>
      <c r="F65" s="549">
        <f>SUMIF('Belegliste Träger'!$C$4:$C$510,B65,'Belegliste Träger'!$T$4:$T$510)</f>
        <v>0</v>
      </c>
    </row>
    <row r="66" spans="1:7" ht="22.5" customHeight="1" thickBot="1" x14ac:dyDescent="0.3">
      <c r="A66" s="647" t="s">
        <v>525</v>
      </c>
      <c r="B66" s="648"/>
      <c r="C66" s="517" t="s">
        <v>444</v>
      </c>
      <c r="D66" s="555">
        <f>SUM(D64:D65)</f>
        <v>0</v>
      </c>
      <c r="E66" s="555">
        <f>SUM(E64:E65)</f>
        <v>0</v>
      </c>
      <c r="F66" s="556">
        <f>SUM(F64:F65)</f>
        <v>0</v>
      </c>
    </row>
    <row r="67" spans="1:7" s="419" customFormat="1" ht="21.75" customHeight="1" thickTop="1" thickBot="1" x14ac:dyDescent="0.35">
      <c r="A67" s="641" t="s">
        <v>543</v>
      </c>
      <c r="B67" s="642"/>
      <c r="C67" s="590"/>
      <c r="D67" s="591">
        <f>D66+D63+D58+D56+D31+D22+D19</f>
        <v>0</v>
      </c>
      <c r="E67" s="591">
        <f>E66+E63+E58+E56+E31+E22+E19</f>
        <v>0</v>
      </c>
      <c r="F67" s="591">
        <f>F66+F63+F58+F56+F31+F22+F19</f>
        <v>0</v>
      </c>
      <c r="G67" s="516"/>
    </row>
    <row r="68" spans="1:7" x14ac:dyDescent="0.25"/>
    <row r="1048576" x14ac:dyDescent="0.25"/>
  </sheetData>
  <sheetProtection algorithmName="SHA-512" hashValue="CuQBIx5/S05Fm+xlZACguKGyOJc91GUuKS/p/ZSFLMUPRiLtGxAEnGCJdDFr/W2yv08kxR9+qZobbKyApTXyzg==" saltValue="6amSp6LAHSsVbzZMEjqbeA==" spinCount="100000" sheet="1" selectLockedCells="1"/>
  <customSheetViews>
    <customSheetView guid="{49AA8E9D-E414-4447-A932-03F5CE51D576}" scale="90" showPageBreaks="1" showGridLines="0" hiddenRows="1" topLeftCell="A27">
      <selection activeCell="A34" sqref="A34:XFD36"/>
    </customSheetView>
    <customSheetView guid="{0014E57C-FDA2-4E60-847C-4D0594CABBE4}" scale="90" showPageBreaks="1" showGridLines="0" fitToPage="1" printArea="1" hiddenRows="1" topLeftCell="A6">
      <selection activeCell="N19" sqref="N19"/>
      <pageMargins left="0.70866141732283472" right="0.70866141732283472" top="0.78740157480314965" bottom="0.78740157480314965" header="0.31496062992125984" footer="0.31496062992125984"/>
      <pageSetup paperSize="9" scale="52" orientation="portrait" r:id="rId1"/>
      <headerFooter>
        <oddHeader>&amp;L&amp;G&amp;R&amp;G</oddHeader>
        <oddFooter>&amp;L&amp;F - &amp;A&amp;CBelegliste_FP_2014_200_V0_17_150929&amp;R&amp;P</oddFooter>
      </headerFooter>
    </customSheetView>
  </customSheetViews>
  <mergeCells count="9">
    <mergeCell ref="C3:E3"/>
    <mergeCell ref="A67:B67"/>
    <mergeCell ref="C8:D8"/>
    <mergeCell ref="C4:E4"/>
    <mergeCell ref="A19:B19"/>
    <mergeCell ref="A22:B22"/>
    <mergeCell ref="A31:B31"/>
    <mergeCell ref="A56:B56"/>
    <mergeCell ref="A66:B66"/>
  </mergeCells>
  <dataValidations count="1">
    <dataValidation type="list" allowBlank="1" showInputMessage="1" showErrorMessage="1" sqref="B64:B65 B23:B30 B11:B18 B59:B62 B32:B55 B57 B20:B21" xr:uid="{00000000-0002-0000-0400-000000000000}">
      <formula1>Bezeichnung_Kostenart</formula1>
    </dataValidation>
  </dataValidations>
  <printOptions horizontalCentered="1"/>
  <pageMargins left="0.70866141732283472" right="0.70866141732283472" top="0.78740157480314965" bottom="0.78740157480314965" header="0.31496062992125984" footer="0.31496062992125984"/>
  <pageSetup paperSize="9" scale="49" orientation="portrait" r:id="rId2"/>
  <headerFooter>
    <oddHeader>&amp;L&amp;G&amp;R&amp;G</oddHeader>
    <oddFooter>&amp;L&amp;"Arial,Standard"&amp;9&amp;K00-042&amp;F
&amp;A&amp;"-,Standard"&amp;11&amp;K01+000
&amp;C&amp;"Arila,Standard"&amp;9&amp;K00-042Auszahlantrag_Verbrauchnachweis_V2_2_260120&amp;R&amp;P</oddFooter>
  </headerFooter>
  <rowBreaks count="1" manualBreakCount="1">
    <brk id="46" max="6" man="1"/>
  </rowBreaks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36"/>
  <sheetViews>
    <sheetView showGridLines="0" zoomScaleNormal="100" workbookViewId="0">
      <selection activeCell="G25" sqref="G25"/>
    </sheetView>
  </sheetViews>
  <sheetFormatPr baseColWidth="10" defaultColWidth="0" defaultRowHeight="13.2" zeroHeight="1" x14ac:dyDescent="0.25"/>
  <cols>
    <col min="1" max="1" width="6.6640625" style="99" customWidth="1"/>
    <col min="2" max="2" width="48.44140625" style="5" customWidth="1"/>
    <col min="3" max="3" width="19.44140625" style="59" customWidth="1"/>
    <col min="4" max="4" width="19.44140625" style="9" bestFit="1" customWidth="1"/>
    <col min="5" max="5" width="19.44140625" style="7" customWidth="1"/>
    <col min="6" max="6" width="19.44140625" style="8" bestFit="1" customWidth="1"/>
    <col min="7" max="7" width="3.33203125" style="4" customWidth="1"/>
    <col min="8" max="21" width="0" style="4" hidden="1" customWidth="1"/>
    <col min="22" max="16384" width="11.44140625" style="4" hidden="1"/>
  </cols>
  <sheetData>
    <row r="1" spans="1:20" s="3" customFormat="1" ht="15.6" x14ac:dyDescent="0.3">
      <c r="A1" s="129" t="s">
        <v>21</v>
      </c>
      <c r="B1" s="130"/>
      <c r="C1" s="131"/>
      <c r="D1" s="132"/>
      <c r="E1" s="133"/>
      <c r="F1" s="134"/>
    </row>
    <row r="2" spans="1:20" s="3" customFormat="1" ht="15.6" x14ac:dyDescent="0.3">
      <c r="A2" s="135"/>
      <c r="B2" s="130"/>
      <c r="C2" s="131"/>
      <c r="D2" s="132"/>
      <c r="E2" s="133"/>
      <c r="F2" s="134"/>
    </row>
    <row r="3" spans="1:20" s="16" customFormat="1" ht="15" x14ac:dyDescent="0.25">
      <c r="A3" s="136"/>
      <c r="B3" s="478" t="s">
        <v>14</v>
      </c>
      <c r="C3" s="655">
        <f>'Belegliste Träger'!D3</f>
        <v>0</v>
      </c>
      <c r="D3" s="655"/>
      <c r="E3" s="655"/>
      <c r="F3" s="138"/>
      <c r="G3" s="19"/>
      <c r="H3" s="40"/>
      <c r="J3" s="18"/>
      <c r="K3" s="41"/>
      <c r="L3" s="19"/>
      <c r="M3" s="42"/>
      <c r="N3" s="43"/>
      <c r="O3" s="44"/>
      <c r="P3" s="45"/>
      <c r="Q3" s="41"/>
      <c r="R3" s="19"/>
      <c r="S3" s="20"/>
      <c r="T3" s="43"/>
    </row>
    <row r="4" spans="1:20" s="16" customFormat="1" ht="33" customHeight="1" x14ac:dyDescent="0.25">
      <c r="A4" s="136"/>
      <c r="B4" s="478" t="s">
        <v>15</v>
      </c>
      <c r="C4" s="644">
        <f>'Belegliste Träger'!D4</f>
        <v>0</v>
      </c>
      <c r="D4" s="644"/>
      <c r="E4" s="644"/>
      <c r="F4" s="138"/>
      <c r="G4" s="19"/>
      <c r="H4" s="40"/>
      <c r="J4" s="18"/>
      <c r="K4" s="41"/>
      <c r="L4" s="19"/>
      <c r="M4" s="42"/>
      <c r="N4" s="43"/>
      <c r="O4" s="44"/>
      <c r="P4" s="45"/>
      <c r="Q4" s="41"/>
      <c r="R4" s="19"/>
      <c r="S4" s="20"/>
      <c r="T4" s="43"/>
    </row>
    <row r="5" spans="1:20" s="16" customFormat="1" ht="15" x14ac:dyDescent="0.25">
      <c r="A5" s="136"/>
      <c r="B5" s="478" t="s">
        <v>16</v>
      </c>
      <c r="C5" s="533">
        <f>'Belegliste Träger'!D5</f>
        <v>0</v>
      </c>
      <c r="D5" s="538"/>
      <c r="E5" s="189"/>
      <c r="F5" s="138"/>
      <c r="G5" s="19"/>
      <c r="H5" s="40"/>
      <c r="J5" s="18"/>
      <c r="K5" s="41"/>
      <c r="L5" s="19"/>
      <c r="M5" s="42"/>
      <c r="N5" s="43"/>
      <c r="O5" s="44"/>
      <c r="P5" s="45"/>
      <c r="Q5" s="41"/>
      <c r="R5" s="19"/>
      <c r="S5" s="20"/>
      <c r="T5" s="43"/>
    </row>
    <row r="6" spans="1:20" s="16" customFormat="1" ht="15" x14ac:dyDescent="0.25">
      <c r="A6" s="136"/>
      <c r="B6" s="478" t="s">
        <v>17</v>
      </c>
      <c r="C6" s="534">
        <f>'Belegliste Träger'!D6</f>
        <v>0</v>
      </c>
      <c r="D6" s="537" t="s">
        <v>498</v>
      </c>
      <c r="E6" s="535">
        <f>'Belegliste Träger'!F6</f>
        <v>0</v>
      </c>
      <c r="F6" s="138"/>
      <c r="G6" s="19"/>
      <c r="H6" s="40"/>
      <c r="J6" s="18"/>
      <c r="K6" s="41"/>
      <c r="L6" s="19"/>
      <c r="M6" s="42"/>
      <c r="N6" s="43"/>
      <c r="O6" s="44"/>
      <c r="P6" s="45"/>
      <c r="Q6" s="41"/>
      <c r="R6" s="19"/>
      <c r="S6" s="20"/>
      <c r="T6" s="43"/>
    </row>
    <row r="7" spans="1:20" s="16" customFormat="1" ht="15" x14ac:dyDescent="0.25">
      <c r="A7" s="136"/>
      <c r="B7" s="478" t="s">
        <v>109</v>
      </c>
      <c r="C7" s="534">
        <f>'Belegliste Träger'!D7</f>
        <v>0</v>
      </c>
      <c r="D7" s="536"/>
      <c r="E7" s="189"/>
      <c r="F7" s="138"/>
      <c r="G7" s="19"/>
      <c r="H7" s="40"/>
      <c r="J7" s="18"/>
      <c r="K7" s="41"/>
      <c r="L7" s="19"/>
      <c r="M7" s="42"/>
      <c r="N7" s="43"/>
      <c r="O7" s="44"/>
      <c r="P7" s="45"/>
      <c r="Q7" s="41"/>
      <c r="R7" s="19"/>
      <c r="S7" s="20"/>
      <c r="T7" s="43"/>
    </row>
    <row r="8" spans="1:20" s="16" customFormat="1" ht="15" x14ac:dyDescent="0.25">
      <c r="A8" s="136"/>
      <c r="B8" s="137"/>
      <c r="C8" s="140"/>
      <c r="D8" s="141"/>
      <c r="E8" s="138"/>
      <c r="F8" s="138"/>
      <c r="G8" s="19"/>
      <c r="H8" s="40"/>
      <c r="J8" s="18"/>
      <c r="K8" s="41"/>
      <c r="L8" s="19"/>
      <c r="M8" s="42"/>
      <c r="N8" s="43"/>
      <c r="O8" s="44"/>
      <c r="P8" s="45"/>
      <c r="Q8" s="41"/>
      <c r="R8" s="19"/>
      <c r="S8" s="20"/>
      <c r="T8" s="43"/>
    </row>
    <row r="9" spans="1:20" ht="13.8" thickBot="1" x14ac:dyDescent="0.3">
      <c r="A9" s="142"/>
      <c r="B9" s="143"/>
      <c r="C9" s="144"/>
      <c r="D9" s="145"/>
      <c r="E9" s="146"/>
      <c r="F9" s="147"/>
    </row>
    <row r="10" spans="1:20" s="91" customFormat="1" ht="42" thickBot="1" x14ac:dyDescent="0.3">
      <c r="A10" s="458" t="s">
        <v>73</v>
      </c>
      <c r="B10" s="459" t="s">
        <v>232</v>
      </c>
      <c r="C10" s="460" t="s">
        <v>27</v>
      </c>
      <c r="D10" s="161" t="s">
        <v>20</v>
      </c>
      <c r="E10" s="162" t="s">
        <v>55</v>
      </c>
      <c r="F10" s="461" t="s">
        <v>56</v>
      </c>
    </row>
    <row r="11" spans="1:20" ht="22.5" customHeight="1" x14ac:dyDescent="0.25">
      <c r="A11" s="398">
        <v>1</v>
      </c>
      <c r="B11" s="399" t="s">
        <v>406</v>
      </c>
      <c r="C11" s="252"/>
      <c r="D11" s="548">
        <f>SUMIF('Belegliste Pb'!$C$4:$C$510,B11,'Belegliste Pb'!$K$4:$K$510)</f>
        <v>0</v>
      </c>
      <c r="E11" s="548">
        <f>SUMIF('Belegliste Träger'!$C$4:$C$510,B11,'Belegliste Träger'!$S$4:$S$510)</f>
        <v>0</v>
      </c>
      <c r="F11" s="557">
        <f>SUMIF('Belegliste Träger'!$C$4:$C$510,B11,'Belegliste Träger'!$T$4:$T$510)</f>
        <v>0</v>
      </c>
    </row>
    <row r="12" spans="1:20" ht="22.5" customHeight="1" thickBot="1" x14ac:dyDescent="0.3">
      <c r="A12" s="151">
        <v>2</v>
      </c>
      <c r="B12" s="152" t="s">
        <v>407</v>
      </c>
      <c r="C12" s="169"/>
      <c r="D12" s="558">
        <f>SUMIF('Belegliste Pb'!$C$4:$C$510,B12,'Belegliste Pb'!$K$4:$K$510)</f>
        <v>0</v>
      </c>
      <c r="E12" s="558">
        <f>SUMIF('Belegliste Träger'!$C$4:$C$510,B12,'Belegliste Träger'!$S$4:$S$510)</f>
        <v>0</v>
      </c>
      <c r="F12" s="559">
        <f>SUMIF('Belegliste Träger'!$C$4:$C$510,B12,'Belegliste Träger'!$T$4:$T$510)</f>
        <v>0</v>
      </c>
    </row>
    <row r="13" spans="1:20" s="452" customFormat="1" ht="22.5" customHeight="1" thickBot="1" x14ac:dyDescent="0.3">
      <c r="A13" s="451"/>
      <c r="B13" s="450" t="s">
        <v>473</v>
      </c>
      <c r="C13" s="454" t="s">
        <v>148</v>
      </c>
      <c r="D13" s="574">
        <f>SUM(D11:D12)</f>
        <v>0</v>
      </c>
      <c r="E13" s="574">
        <f>SUM(E11:E12)</f>
        <v>0</v>
      </c>
      <c r="F13" s="575">
        <f>SUM(F11:F12)</f>
        <v>0</v>
      </c>
    </row>
    <row r="14" spans="1:20" ht="22.5" customHeight="1" x14ac:dyDescent="0.25">
      <c r="A14" s="448">
        <v>3</v>
      </c>
      <c r="B14" s="156" t="s">
        <v>468</v>
      </c>
      <c r="C14" s="449"/>
      <c r="D14" s="560">
        <f>SUMIF('Belegliste Pb'!$C$4:$C$510,B14,'Belegliste Pb'!$K$4:$K$510)</f>
        <v>0</v>
      </c>
      <c r="E14" s="560">
        <f>SUMIF('Belegliste Träger'!$C$4:$C$510,B14,'Belegliste Träger'!$S$4:$S$510)</f>
        <v>0</v>
      </c>
      <c r="F14" s="561">
        <f>SUMIF('Belegliste Träger'!$C$4:$C$510,B14,'Belegliste Träger'!$T$4:$T$510)</f>
        <v>0</v>
      </c>
    </row>
    <row r="15" spans="1:20" ht="27" thickBot="1" x14ac:dyDescent="0.3">
      <c r="A15" s="151">
        <v>4</v>
      </c>
      <c r="B15" s="152" t="s">
        <v>464</v>
      </c>
      <c r="C15" s="509"/>
      <c r="D15" s="562">
        <f>SUMIF('Belegliste Pb'!$C$4:$C$510,B15,'Belegliste Pb'!$K$4:$K$510)</f>
        <v>0</v>
      </c>
      <c r="E15" s="562">
        <f>SUMIF('Belegliste Träger'!$C$4:$C$510,B15,'Belegliste Träger'!$S$4:$S$510)</f>
        <v>0</v>
      </c>
      <c r="F15" s="563">
        <f>SUMIF('Belegliste Träger'!$C$4:$C$510,B15,'Belegliste Träger'!$T$4:$T$510)</f>
        <v>0</v>
      </c>
    </row>
    <row r="16" spans="1:20" s="452" customFormat="1" ht="22.5" customHeight="1" thickBot="1" x14ac:dyDescent="0.3">
      <c r="A16" s="451"/>
      <c r="B16" s="450" t="s">
        <v>472</v>
      </c>
      <c r="C16" s="454" t="s">
        <v>149</v>
      </c>
      <c r="D16" s="564">
        <f>SUM(D14:D15)</f>
        <v>0</v>
      </c>
      <c r="E16" s="564">
        <f>SUM(E14:E15)</f>
        <v>0</v>
      </c>
      <c r="F16" s="564">
        <f>SUM(F14:F15)</f>
        <v>0</v>
      </c>
    </row>
    <row r="17" spans="1:6" s="452" customFormat="1" ht="27" thickBot="1" x14ac:dyDescent="0.3">
      <c r="A17" s="451">
        <v>5</v>
      </c>
      <c r="B17" s="450" t="s">
        <v>469</v>
      </c>
      <c r="C17" s="454" t="s">
        <v>474</v>
      </c>
      <c r="D17" s="564">
        <f>SUMIF('Belegliste Pb'!$C$4:$C$510,B17,'Belegliste Pb'!$K$4:$K$510)</f>
        <v>0</v>
      </c>
      <c r="E17" s="564">
        <f>SUMIF('Belegliste Träger'!$C$4:$C$510,B17,'Belegliste Träger'!$S$4:$S$510)</f>
        <v>0</v>
      </c>
      <c r="F17" s="565">
        <f>SUMIF('Belegliste Träger'!$C$4:$C$510,B17,'Belegliste Träger'!$T$4:$T$510)</f>
        <v>0</v>
      </c>
    </row>
    <row r="18" spans="1:6" ht="22.5" customHeight="1" x14ac:dyDescent="0.25">
      <c r="A18" s="149">
        <v>6</v>
      </c>
      <c r="B18" s="156" t="s">
        <v>408</v>
      </c>
      <c r="C18" s="168"/>
      <c r="D18" s="548">
        <f>SUMIF('Belegliste Pb'!$C$4:$C$510,B18,'Belegliste Pb'!$K$4:$K$510)</f>
        <v>0</v>
      </c>
      <c r="E18" s="548">
        <f>SUMIF('Belegliste Träger'!$C$4:$C$510,B18,'Belegliste Träger'!$S$4:$S$510)</f>
        <v>0</v>
      </c>
      <c r="F18" s="557">
        <f>SUMIF('Belegliste Träger'!$C$4:$C$510,B18,'Belegliste Träger'!$T$4:$T$510)</f>
        <v>0</v>
      </c>
    </row>
    <row r="19" spans="1:6" ht="22.5" customHeight="1" x14ac:dyDescent="0.25">
      <c r="A19" s="462">
        <v>7</v>
      </c>
      <c r="B19" s="156" t="s">
        <v>409</v>
      </c>
      <c r="C19" s="168"/>
      <c r="D19" s="548">
        <f>SUMIF('Belegliste Pb'!$C$4:$C$510,B19,'Belegliste Pb'!$K$4:$K$510)</f>
        <v>0</v>
      </c>
      <c r="E19" s="548">
        <f>SUMIF('Belegliste Träger'!$C$4:$C$510,B19,'Belegliste Träger'!$S$4:$S$510)</f>
        <v>0</v>
      </c>
      <c r="F19" s="557">
        <f>SUMIF('Belegliste Träger'!$C$4:$C$510,B19,'Belegliste Träger'!$T$4:$T$510)</f>
        <v>0</v>
      </c>
    </row>
    <row r="20" spans="1:6" ht="22.5" customHeight="1" thickBot="1" x14ac:dyDescent="0.3">
      <c r="A20" s="155">
        <v>8</v>
      </c>
      <c r="B20" s="156" t="s">
        <v>548</v>
      </c>
      <c r="C20" s="208"/>
      <c r="D20" s="549">
        <f>SUMIF('Belegliste Pb'!$C$4:$C$510,B20,'Belegliste Pb'!$K$4:$K$510)</f>
        <v>0</v>
      </c>
      <c r="E20" s="549">
        <f>SUMIF('Belegliste Träger'!$C$4:$C$510,B20,'Belegliste Träger'!$S$4:$S$510)</f>
        <v>0</v>
      </c>
      <c r="F20" s="566">
        <f>SUMIF('Belegliste Träger'!$C$4:$C$510,B20,'Belegliste Träger'!$T$4:$T$510)</f>
        <v>0</v>
      </c>
    </row>
    <row r="21" spans="1:6" ht="22.5" customHeight="1" thickBot="1" x14ac:dyDescent="0.3">
      <c r="A21" s="455"/>
      <c r="B21" s="450" t="s">
        <v>475</v>
      </c>
      <c r="C21" s="454" t="s">
        <v>150</v>
      </c>
      <c r="D21" s="564">
        <f>SUM(D18:D20)</f>
        <v>0</v>
      </c>
      <c r="E21" s="564">
        <f>SUM(E18:E20)</f>
        <v>0</v>
      </c>
      <c r="F21" s="565">
        <f>SUM(F18:F20)</f>
        <v>0</v>
      </c>
    </row>
    <row r="22" spans="1:6" ht="22.5" customHeight="1" thickBot="1" x14ac:dyDescent="0.3">
      <c r="A22" s="463">
        <v>9</v>
      </c>
      <c r="B22" s="453" t="s">
        <v>410</v>
      </c>
      <c r="C22" s="456"/>
      <c r="D22" s="549">
        <f>SUMIF('Belegliste Pb'!$C$4:$C$510,B22,'Belegliste Pb'!$K$4:$K$510)</f>
        <v>0</v>
      </c>
      <c r="E22" s="549">
        <f>SUMIF('Belegliste Träger'!$C$4:$C$510,B22,'Belegliste Träger'!$S$4:$S$510)</f>
        <v>0</v>
      </c>
      <c r="F22" s="566">
        <f>SUMIF('Belegliste Träger'!$C$4:$C$510,B22,'Belegliste Träger'!$T$4:$T$510)</f>
        <v>0</v>
      </c>
    </row>
    <row r="23" spans="1:6" ht="22.5" customHeight="1" thickBot="1" x14ac:dyDescent="0.3">
      <c r="A23" s="455"/>
      <c r="B23" s="450" t="s">
        <v>476</v>
      </c>
      <c r="C23" s="454" t="s">
        <v>445</v>
      </c>
      <c r="D23" s="564">
        <f>D22</f>
        <v>0</v>
      </c>
      <c r="E23" s="564">
        <f>E22</f>
        <v>0</v>
      </c>
      <c r="F23" s="565">
        <f>F22</f>
        <v>0</v>
      </c>
    </row>
    <row r="24" spans="1:6" s="52" customFormat="1" ht="22.5" customHeight="1" thickBot="1" x14ac:dyDescent="0.3">
      <c r="A24" s="651" t="s">
        <v>535</v>
      </c>
      <c r="B24" s="652"/>
      <c r="C24" s="457" t="s">
        <v>482</v>
      </c>
      <c r="D24" s="567">
        <f>D23+D21+D17+D16+D13</f>
        <v>0</v>
      </c>
      <c r="E24" s="567">
        <f>E23+E21+E17+E16+E13</f>
        <v>0</v>
      </c>
      <c r="F24" s="568">
        <f>F23+F21+F17+F16+F13</f>
        <v>0</v>
      </c>
    </row>
    <row r="25" spans="1:6" ht="22.5" customHeight="1" x14ac:dyDescent="0.25">
      <c r="A25" s="398">
        <v>10</v>
      </c>
      <c r="B25" s="453" t="s">
        <v>470</v>
      </c>
      <c r="C25" s="400"/>
      <c r="D25" s="548">
        <f>SUMIF('Belegliste Pb'!$C$4:$C$510,B25,'Belegliste Pb'!$K$4:$K$510)</f>
        <v>0</v>
      </c>
      <c r="E25" s="569">
        <f>SUMIF('Belegliste Träger'!$C$4:$C$510,B25,'Belegliste Träger'!$S$4:$S$510)</f>
        <v>0</v>
      </c>
      <c r="F25" s="557">
        <f>SUMIF('Belegliste Träger'!$C$4:$C$510,B25,'Belegliste Träger'!$T$4:$T$510)</f>
        <v>0</v>
      </c>
    </row>
    <row r="26" spans="1:6" ht="22.5" customHeight="1" thickBot="1" x14ac:dyDescent="0.3">
      <c r="A26" s="464">
        <v>11</v>
      </c>
      <c r="B26" s="156" t="s">
        <v>471</v>
      </c>
      <c r="C26" s="208"/>
      <c r="D26" s="549">
        <f>SUMIF('Belegliste Pb'!$C$4:$C$510,B26,'Belegliste Pb'!$K$4:$K$510)</f>
        <v>0</v>
      </c>
      <c r="E26" s="549">
        <f>SUMIF('Belegliste Träger'!$C$4:$C$510,B26,'Belegliste Träger'!$S$4:$S$510)</f>
        <v>0</v>
      </c>
      <c r="F26" s="566">
        <f>SUMIF('Belegliste Träger'!$C$4:$C$510,B26,'Belegliste Träger'!$T$4:$T$510)</f>
        <v>0</v>
      </c>
    </row>
    <row r="27" spans="1:6" ht="22.5" customHeight="1" thickBot="1" x14ac:dyDescent="0.3">
      <c r="A27" s="455"/>
      <c r="B27" s="450" t="s">
        <v>478</v>
      </c>
      <c r="C27" s="454" t="s">
        <v>477</v>
      </c>
      <c r="D27" s="564">
        <f>SUM(D25:D26)</f>
        <v>0</v>
      </c>
      <c r="E27" s="564">
        <f>SUM(E25:E26)</f>
        <v>0</v>
      </c>
      <c r="F27" s="565">
        <f>SUM(F25:F26)</f>
        <v>0</v>
      </c>
    </row>
    <row r="28" spans="1:6" ht="22.5" customHeight="1" thickBot="1" x14ac:dyDescent="0.3">
      <c r="A28" s="465">
        <v>12</v>
      </c>
      <c r="B28" s="453" t="s">
        <v>465</v>
      </c>
      <c r="C28" s="456"/>
      <c r="D28" s="549">
        <f>SUMIF('Belegliste Pb'!$C$4:$C$510,B28,'Belegliste Pb'!$K$4:$K$510)</f>
        <v>0</v>
      </c>
      <c r="E28" s="549">
        <f>SUMIF('Belegliste Träger'!$C$4:$C$510,B28,'Belegliste Träger'!$S$4:$S$510)</f>
        <v>0</v>
      </c>
      <c r="F28" s="566">
        <f>SUMIF('Belegliste Träger'!$C$4:$C$510,B28,'Belegliste Träger'!$T$4:$T$510)</f>
        <v>0</v>
      </c>
    </row>
    <row r="29" spans="1:6" ht="22.5" customHeight="1" thickBot="1" x14ac:dyDescent="0.3">
      <c r="A29" s="455"/>
      <c r="B29" s="450" t="s">
        <v>479</v>
      </c>
      <c r="C29" s="454" t="s">
        <v>581</v>
      </c>
      <c r="D29" s="564">
        <f>D28</f>
        <v>0</v>
      </c>
      <c r="E29" s="564">
        <f>E28</f>
        <v>0</v>
      </c>
      <c r="F29" s="565">
        <f>F28</f>
        <v>0</v>
      </c>
    </row>
    <row r="30" spans="1:6" ht="22.5" customHeight="1" thickBot="1" x14ac:dyDescent="0.3">
      <c r="A30" s="463">
        <v>13</v>
      </c>
      <c r="B30" s="453" t="s">
        <v>466</v>
      </c>
      <c r="C30" s="456"/>
      <c r="D30" s="549">
        <f>SUMIF('Belegliste Pb'!$C$4:$C$510,B30,'Belegliste Pb'!$K$4:$K$510)</f>
        <v>0</v>
      </c>
      <c r="E30" s="549">
        <f>SUMIF('Belegliste Träger'!$C$4:$C$510,B30,'Belegliste Träger'!$S$4:$S$510)</f>
        <v>0</v>
      </c>
      <c r="F30" s="566">
        <f>SUMIF('Belegliste Träger'!$C$4:$C$510,B30,'Belegliste Träger'!$T$4:$T$510)</f>
        <v>0</v>
      </c>
    </row>
    <row r="31" spans="1:6" ht="22.5" customHeight="1" thickBot="1" x14ac:dyDescent="0.3">
      <c r="A31" s="154"/>
      <c r="B31" s="450" t="s">
        <v>480</v>
      </c>
      <c r="C31" s="454" t="s">
        <v>151</v>
      </c>
      <c r="D31" s="564">
        <f>D30</f>
        <v>0</v>
      </c>
      <c r="E31" s="564">
        <f>E30</f>
        <v>0</v>
      </c>
      <c r="F31" s="565">
        <f>F30</f>
        <v>0</v>
      </c>
    </row>
    <row r="32" spans="1:6" ht="22.5" customHeight="1" thickBot="1" x14ac:dyDescent="0.3">
      <c r="A32" s="398">
        <v>14</v>
      </c>
      <c r="B32" s="399" t="s">
        <v>467</v>
      </c>
      <c r="C32" s="400"/>
      <c r="D32" s="548">
        <f>SUMIF('Belegliste Pb'!$C$4:$C$510,B32,'Belegliste Pb'!$K$4:$K$510)</f>
        <v>0</v>
      </c>
      <c r="E32" s="548">
        <f>SUMIF('Belegliste Träger'!$C$4:$C$510,B32,'Belegliste Träger'!$S$4:$S$510)</f>
        <v>0</v>
      </c>
      <c r="F32" s="557">
        <f>SUMIF('Belegliste Träger'!$C$4:$C$510,B32,'Belegliste Träger'!$T$4:$T$510)</f>
        <v>0</v>
      </c>
    </row>
    <row r="33" spans="1:6" ht="22.5" customHeight="1" x14ac:dyDescent="0.25">
      <c r="A33" s="520"/>
      <c r="B33" s="521" t="s">
        <v>481</v>
      </c>
      <c r="C33" s="521" t="s">
        <v>446</v>
      </c>
      <c r="D33" s="570">
        <f>D32</f>
        <v>0</v>
      </c>
      <c r="E33" s="570">
        <f>E32</f>
        <v>0</v>
      </c>
      <c r="F33" s="571">
        <f>F32</f>
        <v>0</v>
      </c>
    </row>
    <row r="34" spans="1:6" s="52" customFormat="1" ht="22.5" customHeight="1" thickBot="1" x14ac:dyDescent="0.3">
      <c r="A34" s="653" t="s">
        <v>536</v>
      </c>
      <c r="B34" s="654"/>
      <c r="C34" s="522" t="s">
        <v>483</v>
      </c>
      <c r="D34" s="572">
        <f>D33+D31+D29+D27</f>
        <v>0</v>
      </c>
      <c r="E34" s="572">
        <f>E33+E31+E29+E27</f>
        <v>0</v>
      </c>
      <c r="F34" s="573">
        <f>F33+F31+F29+F27</f>
        <v>0</v>
      </c>
    </row>
    <row r="35" spans="1:6" s="518" customFormat="1" ht="18.600000000000001" thickTop="1" thickBot="1" x14ac:dyDescent="0.35">
      <c r="A35" s="649" t="s">
        <v>544</v>
      </c>
      <c r="B35" s="650"/>
      <c r="C35" s="588"/>
      <c r="D35" s="589">
        <f>D34+D24</f>
        <v>0</v>
      </c>
      <c r="E35" s="589">
        <f>E34+E24</f>
        <v>0</v>
      </c>
      <c r="F35" s="589">
        <f>F34+F24</f>
        <v>0</v>
      </c>
    </row>
    <row r="36" spans="1:6" x14ac:dyDescent="0.25"/>
  </sheetData>
  <sheetProtection algorithmName="SHA-512" hashValue="6S9CApuqzXIVb+mEddQRJ3L5UyfT27zliCu8mbrIdhh34zyGbrY4HRoOUr437jg4m441nLS8TwEtVZjjJnJyWQ==" saltValue="pv+HgUhoZ/4mNCmz6BDulg==" spinCount="100000" sheet="1" selectLockedCells="1"/>
  <customSheetViews>
    <customSheetView guid="{49AA8E9D-E414-4447-A932-03F5CE51D576}" scale="90" showPageBreaks="1" showGridLines="0">
      <selection activeCell="E65" sqref="E65:E66"/>
    </customSheetView>
    <customSheetView guid="{0014E57C-FDA2-4E60-847C-4D0594CABBE4}" scale="90" fitToPage="1" topLeftCell="A15">
      <selection activeCell="F45" sqref="F45"/>
      <pageMargins left="0.70866141732283472" right="0.70866141732283472" top="0.78740157480314965" bottom="0.78740157480314965" header="0.31496062992125984" footer="0.31496062992125984"/>
      <pageSetup paperSize="9" scale="50" orientation="portrait" r:id="rId1"/>
      <headerFooter>
        <oddHeader>&amp;L&amp;G&amp;R&amp;G</oddHeader>
        <oddFooter>&amp;L&amp;F - &amp;A&amp;CBelegliste_FP_2014_200_V0_19_150929&amp;R&amp;P</oddFooter>
      </headerFooter>
    </customSheetView>
  </customSheetViews>
  <mergeCells count="5">
    <mergeCell ref="A35:B35"/>
    <mergeCell ref="A24:B24"/>
    <mergeCell ref="A34:B34"/>
    <mergeCell ref="C4:E4"/>
    <mergeCell ref="C3:E3"/>
  </mergeCells>
  <dataValidations count="1">
    <dataValidation type="list" allowBlank="1" showInputMessage="1" showErrorMessage="1" sqref="B11:B12 B32 B17:B20 B30 B22 B25:B26 B28 B14:B15" xr:uid="{00000000-0002-0000-0500-000000000000}">
      <formula1>Bezeichnung_Kostenart</formula1>
    </dataValidation>
  </dataValidations>
  <pageMargins left="0.70866141732283472" right="0.70866141732283472" top="0.86614173228346458" bottom="0.78740157480314965" header="0.31496062992125984" footer="0.31496062992125984"/>
  <pageSetup paperSize="9" scale="65" orientation="portrait" r:id="rId2"/>
  <headerFooter>
    <oddHeader>&amp;L&amp;G&amp;R&amp;G</oddHeader>
    <oddFooter>&amp;L&amp;"Arial,Standard"&amp;9&amp;K00-042&amp;F 
&amp;A&amp;C&amp;"Arial,Standard"&amp;9&amp;K00-041Auszahlantrag_Verbrauchnachweis_V2_2_260120&amp;R&amp;P</oddFooter>
  </headerFooter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99"/>
  <sheetViews>
    <sheetView showGridLines="0" zoomScale="90" zoomScaleNormal="90" workbookViewId="0">
      <selection activeCell="B8" sqref="B8"/>
    </sheetView>
  </sheetViews>
  <sheetFormatPr baseColWidth="10" defaultColWidth="0" defaultRowHeight="13.2" zeroHeight="1" x14ac:dyDescent="0.25"/>
  <cols>
    <col min="1" max="1" width="59.5546875" style="56" customWidth="1"/>
    <col min="2" max="2" width="17" style="57" bestFit="1" customWidth="1"/>
    <col min="3" max="3" width="15.6640625" style="57" customWidth="1"/>
    <col min="4" max="5" width="15.6640625" style="58" customWidth="1"/>
    <col min="6" max="6" width="16.33203125" style="55" bestFit="1" customWidth="1"/>
    <col min="7" max="7" width="15.6640625" style="55" customWidth="1"/>
    <col min="8" max="8" width="3.88671875" style="56" customWidth="1"/>
    <col min="9" max="16384" width="11.44140625" style="56" hidden="1"/>
  </cols>
  <sheetData>
    <row r="1" spans="1:8" s="3" customFormat="1" ht="15.6" x14ac:dyDescent="0.3">
      <c r="A1" s="3" t="s">
        <v>25</v>
      </c>
      <c r="B1" s="6"/>
      <c r="C1" s="6"/>
      <c r="D1" s="6"/>
      <c r="E1" s="6"/>
    </row>
    <row r="2" spans="1:8" s="3" customFormat="1" ht="15.6" x14ac:dyDescent="0.3">
      <c r="B2" s="6"/>
      <c r="C2" s="6"/>
    </row>
    <row r="3" spans="1:8" s="3" customFormat="1" ht="15.6" x14ac:dyDescent="0.3">
      <c r="A3" s="17" t="s">
        <v>14</v>
      </c>
      <c r="B3" s="685">
        <f>'Belegliste Träger'!D3</f>
        <v>0</v>
      </c>
      <c r="C3" s="685"/>
      <c r="D3" s="685"/>
      <c r="E3" s="278"/>
    </row>
    <row r="4" spans="1:8" s="3" customFormat="1" ht="31.2" customHeight="1" x14ac:dyDescent="0.3">
      <c r="A4" s="17" t="s">
        <v>15</v>
      </c>
      <c r="B4" s="686">
        <f>'Belegliste Träger'!D4</f>
        <v>0</v>
      </c>
      <c r="C4" s="686"/>
      <c r="D4" s="686"/>
      <c r="E4" s="278"/>
    </row>
    <row r="5" spans="1:8" s="3" customFormat="1" ht="15.6" x14ac:dyDescent="0.3">
      <c r="A5" s="17" t="s">
        <v>16</v>
      </c>
      <c r="B5" s="685">
        <f>'Belegliste Träger'!D5</f>
        <v>0</v>
      </c>
      <c r="C5" s="685"/>
      <c r="D5" s="685"/>
      <c r="E5" s="278"/>
    </row>
    <row r="6" spans="1:8" s="3" customFormat="1" ht="15.6" x14ac:dyDescent="0.3">
      <c r="A6" s="17" t="s">
        <v>17</v>
      </c>
      <c r="B6" s="687">
        <f>'Belegliste Träger'!D6</f>
        <v>0</v>
      </c>
      <c r="C6" s="687"/>
      <c r="D6" s="687"/>
      <c r="E6" s="278"/>
    </row>
    <row r="7" spans="1:8" s="3" customFormat="1" ht="15.6" x14ac:dyDescent="0.3">
      <c r="A7" s="17" t="s">
        <v>109</v>
      </c>
      <c r="B7" s="687">
        <f>'Belegliste Träger'!D7</f>
        <v>0</v>
      </c>
      <c r="C7" s="687"/>
      <c r="D7" s="687"/>
      <c r="E7" s="279"/>
    </row>
    <row r="8" spans="1:8" s="16" customFormat="1" ht="15" x14ac:dyDescent="0.25">
      <c r="A8" s="60" t="s">
        <v>110</v>
      </c>
      <c r="B8" s="481"/>
      <c r="C8" s="312"/>
      <c r="D8" s="312"/>
      <c r="E8" s="313" t="s">
        <v>297</v>
      </c>
      <c r="G8" s="260"/>
    </row>
    <row r="9" spans="1:8" s="16" customFormat="1" ht="15" x14ac:dyDescent="0.25">
      <c r="A9" s="17"/>
      <c r="B9" s="51"/>
      <c r="C9" s="51"/>
      <c r="D9" s="60"/>
      <c r="E9" s="105"/>
      <c r="F9" s="60"/>
      <c r="G9" s="105"/>
      <c r="H9" s="19"/>
    </row>
    <row r="10" spans="1:8" s="3" customFormat="1" ht="39.75" customHeight="1" x14ac:dyDescent="0.3">
      <c r="A10" s="3" t="s">
        <v>19</v>
      </c>
      <c r="B10" s="6"/>
      <c r="C10" s="6"/>
      <c r="D10" s="6"/>
      <c r="E10" s="6"/>
    </row>
    <row r="11" spans="1:8" s="52" customFormat="1" ht="15.6" thickBot="1" x14ac:dyDescent="0.3">
      <c r="A11" s="53"/>
      <c r="B11" s="54"/>
      <c r="C11" s="54"/>
      <c r="D11" s="54"/>
      <c r="E11" s="54"/>
    </row>
    <row r="12" spans="1:8" s="52" customFormat="1" ht="42" customHeight="1" thickBot="1" x14ac:dyDescent="0.3">
      <c r="A12" s="122" t="s">
        <v>129</v>
      </c>
      <c r="B12" s="665" t="s">
        <v>20</v>
      </c>
      <c r="C12" s="666"/>
      <c r="D12" s="658" t="s">
        <v>55</v>
      </c>
      <c r="E12" s="657"/>
      <c r="F12" s="658" t="s">
        <v>56</v>
      </c>
      <c r="G12" s="657"/>
    </row>
    <row r="13" spans="1:8" s="407" customFormat="1" ht="21.75" customHeight="1" x14ac:dyDescent="0.3">
      <c r="A13" s="418" t="s">
        <v>156</v>
      </c>
      <c r="B13" s="688">
        <f>'Gesamt-Ausgaben'!D19</f>
        <v>0</v>
      </c>
      <c r="C13" s="689"/>
      <c r="D13" s="724">
        <f>'Gesamt-Ausgaben'!E19</f>
        <v>0</v>
      </c>
      <c r="E13" s="725"/>
      <c r="F13" s="726">
        <f>'Gesamt-Ausgaben'!F19</f>
        <v>0</v>
      </c>
      <c r="G13" s="727"/>
    </row>
    <row r="14" spans="1:8" s="407" customFormat="1" ht="27.6" x14ac:dyDescent="0.3">
      <c r="A14" s="408" t="s">
        <v>454</v>
      </c>
      <c r="B14" s="700">
        <f>'Gesamt-Ausgaben'!D16</f>
        <v>0</v>
      </c>
      <c r="C14" s="701"/>
      <c r="D14" s="730">
        <f>'Gesamt-Ausgaben'!E16</f>
        <v>0</v>
      </c>
      <c r="E14" s="731"/>
      <c r="F14" s="732">
        <f>'Gesamt-Ausgaben'!F16</f>
        <v>0</v>
      </c>
      <c r="G14" s="733"/>
    </row>
    <row r="15" spans="1:8" s="407" customFormat="1" ht="27.6" x14ac:dyDescent="0.3">
      <c r="A15" s="408" t="s">
        <v>455</v>
      </c>
      <c r="B15" s="700">
        <f>'Gesamt-Ausgaben'!D17</f>
        <v>0</v>
      </c>
      <c r="C15" s="701"/>
      <c r="D15" s="730">
        <f>'Gesamt-Ausgaben'!E17</f>
        <v>0</v>
      </c>
      <c r="E15" s="731"/>
      <c r="F15" s="413"/>
      <c r="G15" s="409">
        <f>'Gesamt-Ausgaben'!F17</f>
        <v>0</v>
      </c>
    </row>
    <row r="16" spans="1:8" s="407" customFormat="1" ht="27.6" x14ac:dyDescent="0.3">
      <c r="A16" s="408" t="s">
        <v>456</v>
      </c>
      <c r="B16" s="700">
        <f>'Gesamt-Ausgaben'!D18</f>
        <v>0</v>
      </c>
      <c r="C16" s="701"/>
      <c r="D16" s="730">
        <f>'Gesamt-Ausgaben'!E18</f>
        <v>0</v>
      </c>
      <c r="E16" s="731"/>
      <c r="F16" s="732">
        <f>'Gesamt-Ausgaben'!F18</f>
        <v>0</v>
      </c>
      <c r="G16" s="733"/>
    </row>
    <row r="17" spans="1:7" s="407" customFormat="1" ht="21.75" customHeight="1" x14ac:dyDescent="0.3">
      <c r="A17" s="418" t="s">
        <v>157</v>
      </c>
      <c r="B17" s="692">
        <f>'Gesamt-Ausgaben'!D22</f>
        <v>0</v>
      </c>
      <c r="C17" s="693"/>
      <c r="D17" s="724">
        <f>'Gesamt-Ausgaben'!E22</f>
        <v>0</v>
      </c>
      <c r="E17" s="725"/>
      <c r="F17" s="728">
        <f>'Gesamt-Ausgaben'!F22</f>
        <v>0</v>
      </c>
      <c r="G17" s="729"/>
    </row>
    <row r="18" spans="1:7" s="407" customFormat="1" ht="21.75" hidden="1" customHeight="1" x14ac:dyDescent="0.3">
      <c r="A18" s="406" t="s">
        <v>539</v>
      </c>
      <c r="B18" s="694">
        <f>B13+B17</f>
        <v>0</v>
      </c>
      <c r="C18" s="695"/>
      <c r="D18" s="724">
        <f>D13+D17</f>
        <v>0</v>
      </c>
      <c r="E18" s="725"/>
      <c r="F18" s="694">
        <f>F13+F17</f>
        <v>0</v>
      </c>
      <c r="G18" s="695"/>
    </row>
    <row r="19" spans="1:7" s="407" customFormat="1" ht="21.75" customHeight="1" x14ac:dyDescent="0.3">
      <c r="A19" s="418" t="s">
        <v>144</v>
      </c>
      <c r="B19" s="692">
        <f>'Gesamt-Ausgaben'!D31</f>
        <v>0</v>
      </c>
      <c r="C19" s="693"/>
      <c r="D19" s="724">
        <f>'Gesamt-Ausgaben'!E31</f>
        <v>0</v>
      </c>
      <c r="E19" s="725"/>
      <c r="F19" s="728">
        <f>'Gesamt-Ausgaben'!F31</f>
        <v>0</v>
      </c>
      <c r="G19" s="729"/>
    </row>
    <row r="20" spans="1:7" s="407" customFormat="1" ht="21.75" customHeight="1" x14ac:dyDescent="0.3">
      <c r="A20" s="418" t="s">
        <v>270</v>
      </c>
      <c r="B20" s="692">
        <f>'Gesamt-Ausgaben'!D56+'Gesamt-Ausgaben'!D58+'Gesamt-Ausgaben'!D63</f>
        <v>0</v>
      </c>
      <c r="C20" s="693"/>
      <c r="D20" s="724">
        <f>'Gesamt-Ausgaben'!E56+'Gesamt-Ausgaben'!E58+'Gesamt-Ausgaben'!E63</f>
        <v>0</v>
      </c>
      <c r="E20" s="725"/>
      <c r="F20" s="728">
        <f>'Gesamt-Ausgaben'!F56+'Gesamt-Ausgaben'!F58+'Gesamt-Ausgaben'!F63</f>
        <v>0</v>
      </c>
      <c r="G20" s="729"/>
    </row>
    <row r="21" spans="1:7" s="407" customFormat="1" ht="21.75" customHeight="1" x14ac:dyDescent="0.3">
      <c r="A21" s="410" t="s">
        <v>158</v>
      </c>
      <c r="B21" s="694">
        <f>'Gesamt-Ausgaben'!D57</f>
        <v>0</v>
      </c>
      <c r="C21" s="695"/>
      <c r="D21" s="739">
        <f>'Gesamt-Ausgaben'!E57</f>
        <v>0</v>
      </c>
      <c r="E21" s="731"/>
      <c r="F21" s="738">
        <f>'Gesamt-Ausgaben'!F57</f>
        <v>0</v>
      </c>
      <c r="G21" s="733"/>
    </row>
    <row r="22" spans="1:7" s="412" customFormat="1" ht="18.75" customHeight="1" x14ac:dyDescent="0.3">
      <c r="A22" s="411" t="s">
        <v>458</v>
      </c>
      <c r="B22" s="694">
        <f>'Gesamt-Ausgaben'!D59</f>
        <v>0</v>
      </c>
      <c r="C22" s="695"/>
      <c r="D22" s="710">
        <f>'Gesamt-Ausgaben'!E59</f>
        <v>0</v>
      </c>
      <c r="E22" s="711"/>
      <c r="F22" s="712">
        <f>'Gesamt-Ausgaben'!F59</f>
        <v>0</v>
      </c>
      <c r="G22" s="713"/>
    </row>
    <row r="23" spans="1:7" s="412" customFormat="1" ht="18.75" customHeight="1" x14ac:dyDescent="0.3">
      <c r="A23" s="411" t="s">
        <v>459</v>
      </c>
      <c r="B23" s="694">
        <f>'Gesamt-Ausgaben'!D60</f>
        <v>0</v>
      </c>
      <c r="C23" s="695"/>
      <c r="D23" s="730">
        <f>'Gesamt-Ausgaben'!E60</f>
        <v>0</v>
      </c>
      <c r="E23" s="731"/>
      <c r="F23" s="732">
        <f>'Gesamt-Ausgaben'!F60</f>
        <v>0</v>
      </c>
      <c r="G23" s="733"/>
    </row>
    <row r="24" spans="1:7" s="412" customFormat="1" ht="18.75" customHeight="1" x14ac:dyDescent="0.3">
      <c r="A24" s="411" t="s">
        <v>452</v>
      </c>
      <c r="B24" s="694">
        <f>'Gesamt-Ausgaben'!D61</f>
        <v>0</v>
      </c>
      <c r="C24" s="695"/>
      <c r="D24" s="710">
        <f>'Gesamt-Ausgaben'!E61</f>
        <v>0</v>
      </c>
      <c r="E24" s="711"/>
      <c r="F24" s="712">
        <f>'Gesamt-Ausgaben'!F61</f>
        <v>0</v>
      </c>
      <c r="G24" s="713"/>
    </row>
    <row r="25" spans="1:7" s="412" customFormat="1" ht="18.75" customHeight="1" x14ac:dyDescent="0.3">
      <c r="A25" s="411" t="s">
        <v>453</v>
      </c>
      <c r="B25" s="694">
        <f>'Gesamt-Ausgaben'!D62</f>
        <v>0</v>
      </c>
      <c r="C25" s="695"/>
      <c r="D25" s="710">
        <f>'Gesamt-Ausgaben'!E62</f>
        <v>0</v>
      </c>
      <c r="E25" s="711"/>
      <c r="F25" s="712">
        <f>'Gesamt-Ausgaben'!F62</f>
        <v>0</v>
      </c>
      <c r="G25" s="713"/>
    </row>
    <row r="26" spans="1:7" s="412" customFormat="1" ht="18.75" customHeight="1" thickBot="1" x14ac:dyDescent="0.35">
      <c r="A26" s="417" t="s">
        <v>449</v>
      </c>
      <c r="B26" s="690">
        <f>'Gesamt-Ausgaben'!D66</f>
        <v>0</v>
      </c>
      <c r="C26" s="691"/>
      <c r="D26" s="734">
        <f>'Gesamt-Ausgaben'!E66</f>
        <v>0</v>
      </c>
      <c r="E26" s="735"/>
      <c r="F26" s="714">
        <f>'Gesamt-Ausgaben'!F66</f>
        <v>0</v>
      </c>
      <c r="G26" s="715"/>
    </row>
    <row r="27" spans="1:7" s="52" customFormat="1" ht="27.75" customHeight="1" thickBot="1" x14ac:dyDescent="0.3">
      <c r="A27" s="118" t="s">
        <v>8</v>
      </c>
      <c r="B27" s="698">
        <f>SUM(B13,B17,B19,B20,B26,)</f>
        <v>0</v>
      </c>
      <c r="C27" s="699"/>
      <c r="D27" s="736">
        <f>SUM(D13,D17,D19,D20,D26)</f>
        <v>0</v>
      </c>
      <c r="E27" s="737"/>
      <c r="F27" s="698">
        <f>SUM(F13,F17,F19,F20,F26,)</f>
        <v>0</v>
      </c>
      <c r="G27" s="699"/>
    </row>
    <row r="28" spans="1:7" s="52" customFormat="1" ht="15" x14ac:dyDescent="0.25">
      <c r="A28" s="53"/>
      <c r="B28" s="112"/>
      <c r="C28" s="112"/>
      <c r="D28" s="113"/>
      <c r="E28" s="113"/>
      <c r="F28" s="113"/>
      <c r="G28" s="113"/>
    </row>
    <row r="29" spans="1:7" s="3" customFormat="1" ht="15.6" x14ac:dyDescent="0.3">
      <c r="A29" s="3" t="s">
        <v>231</v>
      </c>
      <c r="B29" s="114"/>
      <c r="C29" s="114"/>
      <c r="D29" s="115"/>
      <c r="E29" s="115"/>
      <c r="F29" s="115"/>
      <c r="G29" s="115"/>
    </row>
    <row r="30" spans="1:7" s="52" customFormat="1" ht="15.6" thickBot="1" x14ac:dyDescent="0.3">
      <c r="A30" s="53"/>
      <c r="B30" s="112"/>
      <c r="C30" s="112"/>
      <c r="D30" s="113"/>
      <c r="E30" s="113"/>
      <c r="F30" s="113"/>
      <c r="G30" s="113"/>
    </row>
    <row r="31" spans="1:7" s="52" customFormat="1" ht="42" customHeight="1" thickBot="1" x14ac:dyDescent="0.3">
      <c r="A31" s="122" t="s">
        <v>232</v>
      </c>
      <c r="B31" s="665" t="s">
        <v>20</v>
      </c>
      <c r="C31" s="666"/>
      <c r="D31" s="658" t="s">
        <v>55</v>
      </c>
      <c r="E31" s="657"/>
      <c r="F31" s="658" t="s">
        <v>56</v>
      </c>
      <c r="G31" s="657"/>
    </row>
    <row r="32" spans="1:7" s="52" customFormat="1" ht="21.75" customHeight="1" x14ac:dyDescent="0.25">
      <c r="A32" s="414" t="s">
        <v>63</v>
      </c>
      <c r="B32" s="696">
        <f>'Gesamt-Einnahmen'!D24</f>
        <v>0</v>
      </c>
      <c r="C32" s="697"/>
      <c r="D32" s="708">
        <f>'Gesamt-Einnahmen'!E24</f>
        <v>0</v>
      </c>
      <c r="E32" s="709"/>
      <c r="F32" s="706">
        <f>'Gesamt-Einnahmen'!F24</f>
        <v>0</v>
      </c>
      <c r="G32" s="707"/>
    </row>
    <row r="33" spans="1:7" s="3" customFormat="1" ht="21.75" customHeight="1" thickBot="1" x14ac:dyDescent="0.35">
      <c r="A33" s="415" t="s">
        <v>64</v>
      </c>
      <c r="B33" s="702">
        <f>'Gesamt-Einnahmen'!D34</f>
        <v>0</v>
      </c>
      <c r="C33" s="703"/>
      <c r="D33" s="716">
        <f>'Gesamt-Einnahmen'!E34</f>
        <v>0</v>
      </c>
      <c r="E33" s="717"/>
      <c r="F33" s="720">
        <f>'Gesamt-Einnahmen'!F34</f>
        <v>0</v>
      </c>
      <c r="G33" s="721"/>
    </row>
    <row r="34" spans="1:7" s="3" customFormat="1" ht="27.75" customHeight="1" thickBot="1" x14ac:dyDescent="0.35">
      <c r="A34" s="118" t="s">
        <v>8</v>
      </c>
      <c r="B34" s="704">
        <f>SUM(B32:B33)</f>
        <v>0</v>
      </c>
      <c r="C34" s="705"/>
      <c r="D34" s="718">
        <f>SUM(D32:D33)</f>
        <v>0</v>
      </c>
      <c r="E34" s="719"/>
      <c r="F34" s="722">
        <f>SUM(F32:F33)</f>
        <v>0</v>
      </c>
      <c r="G34" s="723"/>
    </row>
    <row r="35" spans="1:7" s="52" customFormat="1" ht="15" x14ac:dyDescent="0.25">
      <c r="A35" s="53"/>
      <c r="B35" s="112"/>
      <c r="C35" s="112"/>
      <c r="D35" s="113"/>
      <c r="E35" s="113"/>
      <c r="F35" s="113"/>
      <c r="G35" s="113"/>
    </row>
    <row r="36" spans="1:7" s="419" customFormat="1" ht="17.399999999999999" x14ac:dyDescent="0.3">
      <c r="A36" s="419" t="s">
        <v>450</v>
      </c>
      <c r="B36" s="420"/>
      <c r="C36" s="420"/>
      <c r="D36" s="421"/>
      <c r="E36" s="421"/>
      <c r="F36" s="421"/>
      <c r="G36" s="421"/>
    </row>
    <row r="37" spans="1:7" s="52" customFormat="1" ht="15.6" thickBot="1" x14ac:dyDescent="0.3">
      <c r="A37" s="53"/>
      <c r="B37" s="112"/>
      <c r="C37" s="112"/>
      <c r="D37" s="113"/>
      <c r="E37" s="113"/>
      <c r="F37" s="113"/>
      <c r="G37" s="113"/>
    </row>
    <row r="38" spans="1:7" s="52" customFormat="1" ht="42" customHeight="1" thickBot="1" x14ac:dyDescent="0.3">
      <c r="A38" s="122" t="s">
        <v>54</v>
      </c>
      <c r="B38" s="665" t="s">
        <v>20</v>
      </c>
      <c r="C38" s="666"/>
      <c r="D38" s="658" t="s">
        <v>55</v>
      </c>
      <c r="E38" s="657"/>
      <c r="F38" s="658" t="s">
        <v>56</v>
      </c>
      <c r="G38" s="657"/>
    </row>
    <row r="39" spans="1:7" s="52" customFormat="1" ht="25.95" customHeight="1" thickBot="1" x14ac:dyDescent="0.3">
      <c r="A39" s="423"/>
      <c r="B39" s="427" t="s">
        <v>460</v>
      </c>
      <c r="C39" s="424" t="s">
        <v>461</v>
      </c>
      <c r="D39" s="425"/>
      <c r="E39" s="426"/>
      <c r="F39" s="117" t="s">
        <v>460</v>
      </c>
      <c r="G39" s="426" t="s">
        <v>461</v>
      </c>
    </row>
    <row r="40" spans="1:7" s="52" customFormat="1" ht="22.5" customHeight="1" x14ac:dyDescent="0.25">
      <c r="A40" s="433" t="s">
        <v>65</v>
      </c>
      <c r="B40" s="440">
        <v>0</v>
      </c>
      <c r="C40" s="610">
        <f>B19-B34</f>
        <v>0</v>
      </c>
      <c r="D40" s="659"/>
      <c r="E40" s="660"/>
      <c r="F40" s="442">
        <v>0</v>
      </c>
      <c r="G40" s="607">
        <f>F19-F34</f>
        <v>0</v>
      </c>
    </row>
    <row r="41" spans="1:7" s="52" customFormat="1" ht="22.5" customHeight="1" x14ac:dyDescent="0.25">
      <c r="A41" s="414" t="s">
        <v>540</v>
      </c>
      <c r="B41" s="583">
        <f>Vorblatt!D22</f>
        <v>0</v>
      </c>
      <c r="C41" s="611" t="str">
        <f>IF(B13=0,"-",B21/B13)</f>
        <v>-</v>
      </c>
      <c r="D41" s="661"/>
      <c r="E41" s="662"/>
      <c r="F41" s="441">
        <f>B41</f>
        <v>0</v>
      </c>
      <c r="G41" s="608" t="str">
        <f>IF(F13=0,"-",F21/F13)</f>
        <v>-</v>
      </c>
    </row>
    <row r="42" spans="1:7" s="52" customFormat="1" ht="22.5" customHeight="1" x14ac:dyDescent="0.25">
      <c r="A42" s="586" t="s">
        <v>564</v>
      </c>
      <c r="B42" s="584">
        <f>Vorblatt!D23</f>
        <v>0</v>
      </c>
      <c r="C42" s="611" t="str">
        <f>IF(B21=0,"-",B22/B13)</f>
        <v>-</v>
      </c>
      <c r="D42" s="661"/>
      <c r="E42" s="662"/>
      <c r="F42" s="443">
        <f>B42</f>
        <v>0</v>
      </c>
      <c r="G42" s="608" t="str">
        <f>IF(F21=0,"-",F21/F18)</f>
        <v>-</v>
      </c>
    </row>
    <row r="43" spans="1:7" s="52" customFormat="1" ht="22.5" customHeight="1" thickBot="1" x14ac:dyDescent="0.3">
      <c r="A43" s="416" t="s">
        <v>541</v>
      </c>
      <c r="B43" s="585">
        <f>Vorblatt!D24</f>
        <v>0</v>
      </c>
      <c r="C43" s="612" t="str">
        <f>IF(B23=0,"-",B23/B13)</f>
        <v>-</v>
      </c>
      <c r="D43" s="663"/>
      <c r="E43" s="664"/>
      <c r="F43" s="444">
        <f>B43</f>
        <v>0</v>
      </c>
      <c r="G43" s="609" t="str">
        <f>IF(F23=0,"-",F23/F13)</f>
        <v>-</v>
      </c>
    </row>
    <row r="44" spans="1:7" s="52" customFormat="1" ht="21.75" customHeight="1" x14ac:dyDescent="0.25">
      <c r="A44" s="110"/>
      <c r="B44" s="116"/>
      <c r="C44" s="116"/>
      <c r="D44" s="116"/>
      <c r="E44" s="116"/>
      <c r="F44" s="116"/>
      <c r="G44" s="116"/>
    </row>
    <row r="45" spans="1:7" s="262" customFormat="1" ht="23.25" customHeight="1" thickBot="1" x14ac:dyDescent="0.35">
      <c r="A45" s="265" t="s">
        <v>271</v>
      </c>
      <c r="B45" s="264"/>
      <c r="C45" s="264"/>
      <c r="D45" s="261"/>
      <c r="E45" s="261"/>
    </row>
    <row r="46" spans="1:7" s="52" customFormat="1" ht="42" customHeight="1" thickBot="1" x14ac:dyDescent="0.3">
      <c r="A46" s="122" t="s">
        <v>54</v>
      </c>
      <c r="B46" s="665" t="s">
        <v>20</v>
      </c>
      <c r="C46" s="666"/>
      <c r="D46" s="656" t="s">
        <v>55</v>
      </c>
      <c r="E46" s="657"/>
      <c r="F46" s="658" t="s">
        <v>56</v>
      </c>
      <c r="G46" s="657"/>
    </row>
    <row r="47" spans="1:7" s="262" customFormat="1" ht="22.5" customHeight="1" thickBot="1" x14ac:dyDescent="0.35">
      <c r="A47" s="288" t="s">
        <v>272</v>
      </c>
      <c r="B47" s="601">
        <f>B14</f>
        <v>0</v>
      </c>
      <c r="C47" s="266">
        <v>1</v>
      </c>
      <c r="D47" s="659"/>
      <c r="E47" s="660"/>
      <c r="F47" s="601">
        <f>F14</f>
        <v>0</v>
      </c>
      <c r="G47" s="266">
        <v>1</v>
      </c>
    </row>
    <row r="48" spans="1:7" s="262" customFormat="1" ht="22.5" customHeight="1" x14ac:dyDescent="0.3">
      <c r="A48" s="289" t="s">
        <v>273</v>
      </c>
      <c r="B48" s="602">
        <f>IFERROR(ROUND(C48*B47,2),0)</f>
        <v>0</v>
      </c>
      <c r="C48" s="267">
        <f>VLOOKUP("B 1.1.6",B11_Pauschalen,2,FALSE)</f>
        <v>0.20799999999999999</v>
      </c>
      <c r="D48" s="661"/>
      <c r="E48" s="662"/>
      <c r="F48" s="602">
        <f>IFERROR(ROUND(G48*F47,2),0)</f>
        <v>0</v>
      </c>
      <c r="G48" s="267">
        <f>VLOOKUP("B 1.1.6",B11_Pauschalen,2,FALSE)</f>
        <v>0.20799999999999999</v>
      </c>
    </row>
    <row r="49" spans="1:8" s="263" customFormat="1" ht="22.5" customHeight="1" x14ac:dyDescent="0.25">
      <c r="A49" s="290" t="s">
        <v>274</v>
      </c>
      <c r="B49" s="603">
        <f>B15</f>
        <v>0</v>
      </c>
      <c r="C49" s="268">
        <f>IFERROR(ROUND(B49/B47,4),0)</f>
        <v>0</v>
      </c>
      <c r="D49" s="661"/>
      <c r="E49" s="662"/>
      <c r="F49" s="603">
        <f>G15</f>
        <v>0</v>
      </c>
      <c r="G49" s="268">
        <f>IFERROR(ROUND(F49/F47,4),0)</f>
        <v>0</v>
      </c>
    </row>
    <row r="50" spans="1:8" s="263" customFormat="1" ht="22.5" customHeight="1" thickBot="1" x14ac:dyDescent="0.3">
      <c r="A50" s="291" t="s">
        <v>130</v>
      </c>
      <c r="B50" s="604">
        <f>B49-B48</f>
        <v>0</v>
      </c>
      <c r="C50" s="269">
        <f>IF(B47=0,0,C49-C48)</f>
        <v>0</v>
      </c>
      <c r="D50" s="661"/>
      <c r="E50" s="662"/>
      <c r="F50" s="604">
        <f>F49-F48</f>
        <v>0</v>
      </c>
      <c r="G50" s="269">
        <f>IF(F47=0,0,G49-G48)</f>
        <v>0</v>
      </c>
    </row>
    <row r="51" spans="1:8" s="263" customFormat="1" ht="22.5" customHeight="1" x14ac:dyDescent="0.25">
      <c r="A51" s="292" t="s">
        <v>567</v>
      </c>
      <c r="B51" s="605">
        <f>IFERROR(ROUND(C51*B47,2),0)</f>
        <v>0</v>
      </c>
      <c r="C51" s="270">
        <f>Vorblatt!D25</f>
        <v>0</v>
      </c>
      <c r="D51" s="661"/>
      <c r="E51" s="662"/>
      <c r="F51" s="605">
        <f>IFERROR(ROUND(G51*F47,2),0)</f>
        <v>0</v>
      </c>
      <c r="G51" s="270">
        <f>C51</f>
        <v>0</v>
      </c>
    </row>
    <row r="52" spans="1:8" s="262" customFormat="1" ht="22.5" customHeight="1" x14ac:dyDescent="0.3">
      <c r="A52" s="290" t="s">
        <v>275</v>
      </c>
      <c r="B52" s="606">
        <f>B16</f>
        <v>0</v>
      </c>
      <c r="C52" s="271">
        <f>IFERROR(ROUND(B52/B47,4),0)</f>
        <v>0</v>
      </c>
      <c r="D52" s="661"/>
      <c r="E52" s="662"/>
      <c r="F52" s="606">
        <f>F16</f>
        <v>0</v>
      </c>
      <c r="G52" s="271">
        <f>IFERROR(ROUND(F52/F47,4),0)</f>
        <v>0</v>
      </c>
    </row>
    <row r="53" spans="1:8" s="263" customFormat="1" ht="22.5" customHeight="1" thickBot="1" x14ac:dyDescent="0.3">
      <c r="A53" s="291" t="s">
        <v>130</v>
      </c>
      <c r="B53" s="604">
        <f>B52-B51</f>
        <v>0</v>
      </c>
      <c r="C53" s="299">
        <f>IF(B47=0,0,C52-C51)</f>
        <v>0</v>
      </c>
      <c r="D53" s="663"/>
      <c r="E53" s="664"/>
      <c r="F53" s="604">
        <f>F52-F51</f>
        <v>0</v>
      </c>
      <c r="G53" s="299">
        <f>IF(F47=0,0,G52-G51)</f>
        <v>0</v>
      </c>
      <c r="H53" s="272"/>
    </row>
    <row r="54" spans="1:8" s="263" customFormat="1" ht="24.9" customHeight="1" x14ac:dyDescent="0.3">
      <c r="A54" s="262"/>
      <c r="B54" s="262"/>
      <c r="C54" s="262"/>
      <c r="D54" s="262"/>
      <c r="E54" s="262"/>
      <c r="F54" s="262"/>
      <c r="G54" s="262"/>
      <c r="H54" s="272"/>
    </row>
    <row r="55" spans="1:8" s="263" customFormat="1" ht="24.9" hidden="1" customHeight="1" thickBot="1" x14ac:dyDescent="0.35">
      <c r="A55" s="300" t="s">
        <v>276</v>
      </c>
      <c r="B55" s="262"/>
      <c r="C55" s="262"/>
      <c r="D55" s="262"/>
      <c r="E55" s="262"/>
      <c r="F55" s="262"/>
      <c r="G55" s="262"/>
      <c r="H55" s="272"/>
    </row>
    <row r="56" spans="1:8" s="263" customFormat="1" ht="42" hidden="1" customHeight="1" thickBot="1" x14ac:dyDescent="0.3">
      <c r="A56" s="122" t="s">
        <v>54</v>
      </c>
      <c r="B56" s="665" t="s">
        <v>20</v>
      </c>
      <c r="C56" s="666"/>
      <c r="D56" s="656" t="s">
        <v>55</v>
      </c>
      <c r="E56" s="657"/>
      <c r="F56" s="658" t="s">
        <v>56</v>
      </c>
      <c r="G56" s="657"/>
      <c r="H56" s="272"/>
    </row>
    <row r="57" spans="1:8" s="263" customFormat="1" ht="24.9" hidden="1" customHeight="1" thickBot="1" x14ac:dyDescent="0.3">
      <c r="A57" s="310" t="s">
        <v>277</v>
      </c>
      <c r="B57" s="293" t="e">
        <f>'Gesamt-Ausgaben'!#REF!</f>
        <v>#REF!</v>
      </c>
      <c r="C57" s="266">
        <v>1</v>
      </c>
      <c r="D57" s="659"/>
      <c r="E57" s="660"/>
      <c r="F57" s="293" t="e">
        <f>'Gesamt-Ausgaben'!#REF!</f>
        <v>#REF!</v>
      </c>
      <c r="G57" s="266">
        <v>1</v>
      </c>
      <c r="H57" s="272"/>
    </row>
    <row r="58" spans="1:8" s="263" customFormat="1" ht="24.9" hidden="1" customHeight="1" x14ac:dyDescent="0.25">
      <c r="A58" s="309" t="s">
        <v>278</v>
      </c>
      <c r="B58" s="294">
        <f>IFERROR(ROUND(C58*B57,2),0)</f>
        <v>0</v>
      </c>
      <c r="C58" s="267">
        <f>VLOOKUP("B 1.4.9.3",B11_Pauschalen,2,FALSE)</f>
        <v>0.42</v>
      </c>
      <c r="D58" s="661"/>
      <c r="E58" s="662"/>
      <c r="F58" s="294">
        <f>IFERROR(ROUND(G58*F57,2),0)</f>
        <v>0</v>
      </c>
      <c r="G58" s="267">
        <f>VLOOKUP("B 1.4.9.3",B11_Pauschalen,2,FALSE)</f>
        <v>0.42</v>
      </c>
      <c r="H58" s="272"/>
    </row>
    <row r="59" spans="1:8" s="263" customFormat="1" ht="24.9" hidden="1" customHeight="1" x14ac:dyDescent="0.25">
      <c r="A59" s="301" t="s">
        <v>279</v>
      </c>
      <c r="B59" s="295" t="e">
        <f>'Gesamt-Ausgaben'!#REF!</f>
        <v>#REF!</v>
      </c>
      <c r="C59" s="268">
        <f>IFERROR(ROUND(B59/B57,4),0)</f>
        <v>0</v>
      </c>
      <c r="D59" s="661"/>
      <c r="E59" s="662"/>
      <c r="F59" s="295" t="e">
        <f>'Gesamt-Ausgaben'!#REF!</f>
        <v>#REF!</v>
      </c>
      <c r="G59" s="268">
        <f>IFERROR(ROUND(F59/F57,4),0)</f>
        <v>0</v>
      </c>
      <c r="H59" s="272"/>
    </row>
    <row r="60" spans="1:8" s="263" customFormat="1" ht="24.9" hidden="1" customHeight="1" thickBot="1" x14ac:dyDescent="0.3">
      <c r="A60" s="302" t="s">
        <v>130</v>
      </c>
      <c r="B60" s="296" t="e">
        <f>B59-B58</f>
        <v>#REF!</v>
      </c>
      <c r="C60" s="269" t="e">
        <f>IF(B57=0,0,C59-C58)</f>
        <v>#REF!</v>
      </c>
      <c r="D60" s="663"/>
      <c r="E60" s="664"/>
      <c r="F60" s="296" t="e">
        <f>F59-F58</f>
        <v>#REF!</v>
      </c>
      <c r="G60" s="269" t="e">
        <f>IF(F57=0,0,G59-G58)</f>
        <v>#REF!</v>
      </c>
      <c r="H60" s="272"/>
    </row>
    <row r="61" spans="1:8" s="263" customFormat="1" ht="33.75" hidden="1" customHeight="1" x14ac:dyDescent="0.3">
      <c r="A61" s="303"/>
      <c r="B61" s="262"/>
      <c r="C61" s="262"/>
      <c r="D61" s="262"/>
      <c r="E61" s="262"/>
      <c r="F61" s="262"/>
      <c r="G61" s="262"/>
      <c r="H61" s="272"/>
    </row>
    <row r="62" spans="1:8" s="263" customFormat="1" ht="24.9" customHeight="1" thickBot="1" x14ac:dyDescent="0.35">
      <c r="A62" s="300" t="s">
        <v>280</v>
      </c>
      <c r="B62" s="262"/>
      <c r="C62" s="262"/>
      <c r="D62" s="262"/>
      <c r="E62" s="262"/>
      <c r="F62" s="262"/>
      <c r="G62" s="262"/>
      <c r="H62" s="272"/>
    </row>
    <row r="63" spans="1:8" s="263" customFormat="1" ht="42" customHeight="1" thickBot="1" x14ac:dyDescent="0.3">
      <c r="A63" s="122" t="s">
        <v>54</v>
      </c>
      <c r="B63" s="665" t="s">
        <v>20</v>
      </c>
      <c r="C63" s="666"/>
      <c r="D63" s="658" t="s">
        <v>55</v>
      </c>
      <c r="E63" s="657"/>
      <c r="F63" s="658" t="s">
        <v>56</v>
      </c>
      <c r="G63" s="657"/>
      <c r="H63" s="272"/>
    </row>
    <row r="64" spans="1:8" s="263" customFormat="1" ht="22.5" customHeight="1" thickBot="1" x14ac:dyDescent="0.3">
      <c r="A64" s="304" t="s">
        <v>281</v>
      </c>
      <c r="B64" s="601">
        <f>'Gesamt-Ausgaben'!D53</f>
        <v>0</v>
      </c>
      <c r="C64" s="266">
        <v>1</v>
      </c>
      <c r="D64" s="280"/>
      <c r="E64" s="281"/>
      <c r="F64" s="601">
        <f>'Gesamt-Ausgaben'!F53</f>
        <v>0</v>
      </c>
      <c r="G64" s="266">
        <v>1</v>
      </c>
      <c r="H64" s="272"/>
    </row>
    <row r="65" spans="1:8" s="263" customFormat="1" ht="22.5" customHeight="1" x14ac:dyDescent="0.25">
      <c r="A65" s="305" t="s">
        <v>282</v>
      </c>
      <c r="B65" s="602">
        <f>IFERROR(ROUND(C65*B64,2),0)</f>
        <v>0</v>
      </c>
      <c r="C65" s="267">
        <f>Vorblatt!D26</f>
        <v>0</v>
      </c>
      <c r="D65" s="282"/>
      <c r="E65" s="283"/>
      <c r="F65" s="602">
        <f>IFERROR(ROUND(G65*F64,2),0)</f>
        <v>0</v>
      </c>
      <c r="G65" s="267">
        <f>C65</f>
        <v>0</v>
      </c>
      <c r="H65" s="272"/>
    </row>
    <row r="66" spans="1:8" s="263" customFormat="1" ht="22.5" customHeight="1" x14ac:dyDescent="0.25">
      <c r="A66" s="305" t="s">
        <v>283</v>
      </c>
      <c r="B66" s="603">
        <f>'Gesamt-Ausgaben'!D54</f>
        <v>0</v>
      </c>
      <c r="C66" s="268">
        <f>IFERROR(ROUND(B66/B64,4),0)</f>
        <v>0</v>
      </c>
      <c r="D66" s="282"/>
      <c r="E66" s="283"/>
      <c r="F66" s="603">
        <f>'Gesamt-Ausgaben'!F51</f>
        <v>0</v>
      </c>
      <c r="G66" s="268">
        <f>IFERROR(ROUND(F66/F64,4),0)</f>
        <v>0</v>
      </c>
      <c r="H66" s="272"/>
    </row>
    <row r="67" spans="1:8" s="263" customFormat="1" ht="22.5" customHeight="1" thickBot="1" x14ac:dyDescent="0.3">
      <c r="A67" s="306" t="s">
        <v>130</v>
      </c>
      <c r="B67" s="604">
        <f>B66-B65</f>
        <v>0</v>
      </c>
      <c r="C67" s="269">
        <f>IF(B64=0,0,C66-C65)</f>
        <v>0</v>
      </c>
      <c r="D67" s="282"/>
      <c r="E67" s="283"/>
      <c r="F67" s="604">
        <f>F66-F65</f>
        <v>0</v>
      </c>
      <c r="G67" s="269">
        <f>IF(F64=0,0,G66-G65)</f>
        <v>0</v>
      </c>
      <c r="H67" s="272"/>
    </row>
    <row r="68" spans="1:8" s="263" customFormat="1" ht="22.5" customHeight="1" x14ac:dyDescent="0.25">
      <c r="A68" s="307" t="s">
        <v>572</v>
      </c>
      <c r="B68" s="605">
        <f>IFERROR(ROUND(C68*B64,2),0)</f>
        <v>0</v>
      </c>
      <c r="C68" s="270">
        <f>VLOOKUP("B 1.4.9.6",B11_Pauschalen,2,FALSE)</f>
        <v>6.4500000000000002E-2</v>
      </c>
      <c r="D68" s="282"/>
      <c r="E68" s="283"/>
      <c r="F68" s="605">
        <f>IFERROR(ROUND(G68*F64,2),0)</f>
        <v>0</v>
      </c>
      <c r="G68" s="270">
        <f>C68</f>
        <v>6.4500000000000002E-2</v>
      </c>
      <c r="H68" s="272"/>
    </row>
    <row r="69" spans="1:8" s="263" customFormat="1" ht="22.5" customHeight="1" x14ac:dyDescent="0.25">
      <c r="A69" s="308" t="s">
        <v>284</v>
      </c>
      <c r="B69" s="606">
        <f>'Gesamt-Ausgaben'!D55</f>
        <v>0</v>
      </c>
      <c r="C69" s="271">
        <f>IFERROR(ROUND(B69/B64,4),0)</f>
        <v>0</v>
      </c>
      <c r="D69" s="282"/>
      <c r="E69" s="283"/>
      <c r="F69" s="606">
        <f>'Gesamt-Ausgaben'!F52</f>
        <v>0</v>
      </c>
      <c r="G69" s="271">
        <f>IFERROR(ROUND(F69/F64,4),0)</f>
        <v>0</v>
      </c>
      <c r="H69" s="272"/>
    </row>
    <row r="70" spans="1:8" s="263" customFormat="1" ht="22.5" customHeight="1" thickBot="1" x14ac:dyDescent="0.3">
      <c r="A70" s="306" t="s">
        <v>130</v>
      </c>
      <c r="B70" s="604">
        <f>B69-B68</f>
        <v>0</v>
      </c>
      <c r="C70" s="299">
        <f>IF(B64=0,0,C69-C68)</f>
        <v>0</v>
      </c>
      <c r="D70" s="284"/>
      <c r="E70" s="285"/>
      <c r="F70" s="604">
        <f>F69-F68</f>
        <v>0</v>
      </c>
      <c r="G70" s="299">
        <f>IF(F64=0,0,G69-G68)</f>
        <v>0</v>
      </c>
      <c r="H70" s="272"/>
    </row>
    <row r="71" spans="1:8" s="263" customFormat="1" ht="24.9" customHeight="1" x14ac:dyDescent="0.3">
      <c r="A71" s="262"/>
      <c r="H71" s="272"/>
    </row>
    <row r="72" spans="1:8" s="52" customFormat="1" ht="15.6" x14ac:dyDescent="0.3">
      <c r="A72" s="3" t="s">
        <v>9</v>
      </c>
      <c r="B72" s="112"/>
      <c r="C72" s="112"/>
      <c r="D72" s="113"/>
      <c r="E72" s="113"/>
      <c r="F72" s="113"/>
      <c r="G72" s="113"/>
    </row>
    <row r="73" spans="1:8" s="52" customFormat="1" ht="15.6" thickBot="1" x14ac:dyDescent="0.3">
      <c r="B73" s="112"/>
      <c r="C73" s="112"/>
      <c r="D73" s="113"/>
      <c r="E73" s="113"/>
      <c r="F73" s="113"/>
      <c r="G73" s="113"/>
    </row>
    <row r="74" spans="1:8" s="52" customFormat="1" ht="42" customHeight="1" thickBot="1" x14ac:dyDescent="0.3">
      <c r="A74" s="122" t="s">
        <v>166</v>
      </c>
      <c r="B74" s="665" t="s">
        <v>20</v>
      </c>
      <c r="C74" s="666"/>
      <c r="D74" s="656" t="s">
        <v>55</v>
      </c>
      <c r="E74" s="657"/>
      <c r="F74" s="658" t="s">
        <v>56</v>
      </c>
      <c r="G74" s="657"/>
    </row>
    <row r="75" spans="1:8" s="3" customFormat="1" ht="22.5" customHeight="1" x14ac:dyDescent="0.3">
      <c r="A75" s="120" t="s">
        <v>19</v>
      </c>
      <c r="B75" s="677">
        <f>B27</f>
        <v>0</v>
      </c>
      <c r="C75" s="678"/>
      <c r="D75" s="681">
        <f>D27</f>
        <v>0</v>
      </c>
      <c r="E75" s="682"/>
      <c r="F75" s="667">
        <f>F27</f>
        <v>0</v>
      </c>
      <c r="G75" s="668"/>
    </row>
    <row r="76" spans="1:8" s="3" customFormat="1" ht="22.5" customHeight="1" x14ac:dyDescent="0.3">
      <c r="A76" s="119" t="s">
        <v>231</v>
      </c>
      <c r="B76" s="679">
        <f>B34</f>
        <v>0</v>
      </c>
      <c r="C76" s="680"/>
      <c r="D76" s="683">
        <f>D34</f>
        <v>0</v>
      </c>
      <c r="E76" s="684"/>
      <c r="F76" s="669">
        <f>F34</f>
        <v>0</v>
      </c>
      <c r="G76" s="670"/>
    </row>
    <row r="77" spans="1:8" s="3" customFormat="1" ht="22.5" customHeight="1" thickBot="1" x14ac:dyDescent="0.35">
      <c r="A77" s="121" t="s">
        <v>130</v>
      </c>
      <c r="B77" s="673">
        <f>B75-B76</f>
        <v>0</v>
      </c>
      <c r="C77" s="674"/>
      <c r="D77" s="675">
        <f>D75-D76</f>
        <v>0</v>
      </c>
      <c r="E77" s="676"/>
      <c r="F77" s="671">
        <f>F75-F76</f>
        <v>0</v>
      </c>
      <c r="G77" s="672"/>
    </row>
    <row r="78" spans="1:8" s="104" customFormat="1" ht="24" customHeight="1" x14ac:dyDescent="0.25">
      <c r="A78" s="102"/>
      <c r="B78" s="103"/>
      <c r="C78" s="103"/>
      <c r="H78" s="111"/>
    </row>
    <row r="85" ht="12.6" hidden="1" customHeight="1" x14ac:dyDescent="0.25"/>
    <row r="98" x14ac:dyDescent="0.25"/>
    <row r="99" x14ac:dyDescent="0.25"/>
  </sheetData>
  <sheetProtection algorithmName="SHA-512" hashValue="tZRjlOgPtkL4gH2J6dwTL0IdPWJuRhVvMgbK0T/9Pq8yK+ekTXGYxPs+awkdqIgZvWfbbLb5p4v1Pt3fpWGW0g==" saltValue="hdMqUOld5+SYaRCs9IRwTw==" spinCount="100000" sheet="1" objects="1" scenarios="1" selectLockedCells="1"/>
  <customSheetViews>
    <customSheetView guid="{49AA8E9D-E414-4447-A932-03F5CE51D576}" scale="90" showPageBreaks="1" showGridLines="0" topLeftCell="A10">
      <selection activeCell="B13" sqref="B13"/>
    </customSheetView>
    <customSheetView guid="{0014E57C-FDA2-4E60-847C-4D0594CABBE4}" scale="90" showGridLines="0" fitToPage="1">
      <selection activeCell="H52" sqref="H52"/>
      <pageMargins left="0.70866141732283472" right="0.70866141732283472" top="0.78740157480314965" bottom="0.78740157480314965" header="0.31496062992125984" footer="0.31496062992125984"/>
      <pageSetup paperSize="9" scale="55" orientation="portrait" r:id="rId1"/>
      <headerFooter>
        <oddHeader>&amp;L&amp;G&amp;R&amp;G</oddHeader>
        <oddFooter>&amp;L&amp;F
- &amp;A&amp;CBelegliste_FP_2014_200_V0_17_150929&amp;R&amp;P</oddFooter>
      </headerFooter>
    </customSheetView>
  </customSheetViews>
  <mergeCells count="91">
    <mergeCell ref="B21:C21"/>
    <mergeCell ref="B23:C23"/>
    <mergeCell ref="D23:E23"/>
    <mergeCell ref="F19:G19"/>
    <mergeCell ref="F20:G20"/>
    <mergeCell ref="D19:E19"/>
    <mergeCell ref="D20:E20"/>
    <mergeCell ref="F21:G21"/>
    <mergeCell ref="D21:E21"/>
    <mergeCell ref="D26:E26"/>
    <mergeCell ref="D27:E27"/>
    <mergeCell ref="F23:G23"/>
    <mergeCell ref="B22:C22"/>
    <mergeCell ref="F22:G22"/>
    <mergeCell ref="D22:E22"/>
    <mergeCell ref="D12:E12"/>
    <mergeCell ref="F12:G12"/>
    <mergeCell ref="D13:E13"/>
    <mergeCell ref="D17:E17"/>
    <mergeCell ref="D18:E18"/>
    <mergeCell ref="F13:G13"/>
    <mergeCell ref="F17:G17"/>
    <mergeCell ref="F18:G18"/>
    <mergeCell ref="D14:E14"/>
    <mergeCell ref="F14:G14"/>
    <mergeCell ref="D16:E16"/>
    <mergeCell ref="F16:G16"/>
    <mergeCell ref="D15:E15"/>
    <mergeCell ref="F46:G46"/>
    <mergeCell ref="D47:E53"/>
    <mergeCell ref="D33:E33"/>
    <mergeCell ref="D34:E34"/>
    <mergeCell ref="D46:E46"/>
    <mergeCell ref="D38:E38"/>
    <mergeCell ref="D40:E43"/>
    <mergeCell ref="F33:G33"/>
    <mergeCell ref="F34:G34"/>
    <mergeCell ref="B18:C18"/>
    <mergeCell ref="B17:C17"/>
    <mergeCell ref="B16:C16"/>
    <mergeCell ref="F38:G38"/>
    <mergeCell ref="B33:C33"/>
    <mergeCell ref="B34:C34"/>
    <mergeCell ref="F31:G31"/>
    <mergeCell ref="F32:G32"/>
    <mergeCell ref="D31:E31"/>
    <mergeCell ref="D32:E32"/>
    <mergeCell ref="F27:G27"/>
    <mergeCell ref="D24:E24"/>
    <mergeCell ref="F24:G24"/>
    <mergeCell ref="D25:E25"/>
    <mergeCell ref="F25:G25"/>
    <mergeCell ref="F26:G26"/>
    <mergeCell ref="B12:C12"/>
    <mergeCell ref="B74:C74"/>
    <mergeCell ref="B13:C13"/>
    <mergeCell ref="B26:C26"/>
    <mergeCell ref="B19:C19"/>
    <mergeCell ref="B20:C20"/>
    <mergeCell ref="B24:C24"/>
    <mergeCell ref="B31:C31"/>
    <mergeCell ref="B32:C32"/>
    <mergeCell ref="B25:C25"/>
    <mergeCell ref="B38:C38"/>
    <mergeCell ref="B46:C46"/>
    <mergeCell ref="B27:C27"/>
    <mergeCell ref="B56:C56"/>
    <mergeCell ref="B14:C14"/>
    <mergeCell ref="B15:C15"/>
    <mergeCell ref="B3:D3"/>
    <mergeCell ref="B4:D4"/>
    <mergeCell ref="B5:D5"/>
    <mergeCell ref="B6:D6"/>
    <mergeCell ref="B7:D7"/>
    <mergeCell ref="F74:G74"/>
    <mergeCell ref="F75:G75"/>
    <mergeCell ref="F76:G76"/>
    <mergeCell ref="F77:G77"/>
    <mergeCell ref="B77:C77"/>
    <mergeCell ref="D77:E77"/>
    <mergeCell ref="B75:C75"/>
    <mergeCell ref="B76:C76"/>
    <mergeCell ref="D74:E74"/>
    <mergeCell ref="D75:E75"/>
    <mergeCell ref="D76:E76"/>
    <mergeCell ref="D56:E56"/>
    <mergeCell ref="F56:G56"/>
    <mergeCell ref="D57:E60"/>
    <mergeCell ref="B63:C63"/>
    <mergeCell ref="D63:E63"/>
    <mergeCell ref="F63:G63"/>
  </mergeCells>
  <conditionalFormatting sqref="B12:B13 D12:D14 F12:F25 B17:B25 B27 D27 B28:G30 B31:B34 D31:D34 F31:F34 B35:G37 B38:B39 F38:F39 D38:D40 C40:C42 G40:G43 B43 B44:G44 B72:G73 D74:D77 F74:F77">
    <cfRule type="cellIs" dxfId="61" priority="35" operator="lessThan">
      <formula>0</formula>
    </cfRule>
  </conditionalFormatting>
  <conditionalFormatting sqref="B46 F46">
    <cfRule type="cellIs" dxfId="60" priority="28" operator="lessThan">
      <formula>0</formula>
    </cfRule>
  </conditionalFormatting>
  <conditionalFormatting sqref="B56 F56">
    <cfRule type="cellIs" dxfId="59" priority="9" operator="lessThan">
      <formula>0</formula>
    </cfRule>
  </conditionalFormatting>
  <conditionalFormatting sqref="B63 F63">
    <cfRule type="cellIs" dxfId="58" priority="16" operator="lessThan">
      <formula>0</formula>
    </cfRule>
  </conditionalFormatting>
  <conditionalFormatting sqref="B74:B77">
    <cfRule type="cellIs" dxfId="57" priority="26" operator="lessThan">
      <formula>0</formula>
    </cfRule>
  </conditionalFormatting>
  <conditionalFormatting sqref="B50:C50">
    <cfRule type="cellIs" dxfId="56" priority="30" operator="notEqual">
      <formula>0</formula>
    </cfRule>
    <cfRule type="cellIs" dxfId="55" priority="32" operator="equal">
      <formula>0</formula>
    </cfRule>
  </conditionalFormatting>
  <conditionalFormatting sqref="B53:C53">
    <cfRule type="cellIs" dxfId="54" priority="29" operator="greaterThan">
      <formula>0</formula>
    </cfRule>
    <cfRule type="cellIs" dxfId="53" priority="31" operator="lessThanOrEqual">
      <formula>0</formula>
    </cfRule>
  </conditionalFormatting>
  <conditionalFormatting sqref="B60:C60">
    <cfRule type="cellIs" dxfId="52" priority="7" operator="notEqual">
      <formula>0</formula>
    </cfRule>
    <cfRule type="cellIs" dxfId="51" priority="8" operator="equal">
      <formula>0</formula>
    </cfRule>
  </conditionalFormatting>
  <conditionalFormatting sqref="B67:C67">
    <cfRule type="cellIs" dxfId="50" priority="18" operator="notEqual">
      <formula>0</formula>
    </cfRule>
    <cfRule type="cellIs" dxfId="49" priority="20" operator="equal">
      <formula>0</formula>
    </cfRule>
  </conditionalFormatting>
  <conditionalFormatting sqref="B70:C70">
    <cfRule type="cellIs" dxfId="48" priority="17" operator="greaterThan">
      <formula>0</formula>
    </cfRule>
    <cfRule type="cellIs" dxfId="47" priority="19" operator="lessThanOrEqual">
      <formula>0</formula>
    </cfRule>
  </conditionalFormatting>
  <conditionalFormatting sqref="D16:D25">
    <cfRule type="cellIs" dxfId="46" priority="2" operator="lessThan">
      <formula>0</formula>
    </cfRule>
  </conditionalFormatting>
  <conditionalFormatting sqref="D46:D47">
    <cfRule type="cellIs" dxfId="45" priority="25" operator="lessThan">
      <formula>0</formula>
    </cfRule>
  </conditionalFormatting>
  <conditionalFormatting sqref="D56:D57">
    <cfRule type="cellIs" dxfId="44" priority="4" operator="lessThan">
      <formula>0</formula>
    </cfRule>
  </conditionalFormatting>
  <conditionalFormatting sqref="D63:D64">
    <cfRule type="cellIs" dxfId="43" priority="15" operator="lessThan">
      <formula>0</formula>
    </cfRule>
  </conditionalFormatting>
  <conditionalFormatting sqref="F27">
    <cfRule type="cellIs" dxfId="42" priority="1" operator="lessThan">
      <formula>0</formula>
    </cfRule>
  </conditionalFormatting>
  <conditionalFormatting sqref="F50:G50">
    <cfRule type="cellIs" dxfId="41" priority="22" operator="notEqual">
      <formula>0</formula>
    </cfRule>
    <cfRule type="cellIs" dxfId="40" priority="24" operator="equal">
      <formula>0</formula>
    </cfRule>
  </conditionalFormatting>
  <conditionalFormatting sqref="F53:G53">
    <cfRule type="cellIs" dxfId="39" priority="21" operator="greaterThan">
      <formula>0</formula>
    </cfRule>
    <cfRule type="cellIs" dxfId="38" priority="23" operator="lessThanOrEqual">
      <formula>0</formula>
    </cfRule>
  </conditionalFormatting>
  <conditionalFormatting sqref="F60:G60">
    <cfRule type="cellIs" dxfId="37" priority="5" operator="notEqual">
      <formula>0</formula>
    </cfRule>
    <cfRule type="cellIs" dxfId="36" priority="6" operator="equal">
      <formula>0</formula>
    </cfRule>
  </conditionalFormatting>
  <conditionalFormatting sqref="F67:G67">
    <cfRule type="cellIs" dxfId="35" priority="12" operator="notEqual">
      <formula>0</formula>
    </cfRule>
    <cfRule type="cellIs" dxfId="34" priority="14" operator="equal">
      <formula>0</formula>
    </cfRule>
  </conditionalFormatting>
  <conditionalFormatting sqref="F70:G70">
    <cfRule type="cellIs" dxfId="33" priority="11" operator="greaterThan">
      <formula>0</formula>
    </cfRule>
    <cfRule type="cellIs" dxfId="32" priority="13" operator="lessThanOr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portrait" r:id="rId2"/>
  <headerFooter>
    <oddFooter>&amp;L&amp;F - &amp;A&amp;CAuszahlantrag_Verbrauchnachweis_V2_2_260120&amp;R&amp;P</oddFooter>
  </headerFooter>
  <rowBreaks count="1" manualBreakCount="1">
    <brk id="61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O73"/>
  <sheetViews>
    <sheetView zoomScaleNormal="100" workbookViewId="0">
      <selection activeCell="B2" sqref="B2:B64"/>
    </sheetView>
  </sheetViews>
  <sheetFormatPr baseColWidth="10" defaultColWidth="11.44140625" defaultRowHeight="13.2" x14ac:dyDescent="0.25"/>
  <cols>
    <col min="1" max="1" width="3" style="2" bestFit="1" customWidth="1"/>
    <col min="2" max="2" width="79.6640625" style="2" bestFit="1" customWidth="1"/>
    <col min="3" max="3" width="16.109375" style="2" customWidth="1"/>
    <col min="4" max="7" width="11.44140625" style="2"/>
    <col min="8" max="8" width="23.5546875" style="2" bestFit="1" customWidth="1"/>
    <col min="9" max="10" width="11.44140625" style="2"/>
    <col min="11" max="11" width="20.109375" style="2" customWidth="1"/>
    <col min="12" max="12" width="15.109375" style="2" customWidth="1"/>
    <col min="13" max="13" width="17.44140625" style="2" bestFit="1" customWidth="1"/>
    <col min="14" max="14" width="11.44140625" style="2"/>
    <col min="15" max="15" width="21.33203125" style="2" bestFit="1" customWidth="1"/>
    <col min="16" max="16384" width="11.44140625" style="2"/>
  </cols>
  <sheetData>
    <row r="1" spans="1:15" ht="13.8" x14ac:dyDescent="0.25">
      <c r="A1" s="255" t="s">
        <v>10</v>
      </c>
      <c r="B1" s="255" t="s">
        <v>18</v>
      </c>
      <c r="C1" s="333"/>
      <c r="D1" s="81"/>
      <c r="E1" s="61" t="s">
        <v>29</v>
      </c>
      <c r="F1" s="81"/>
      <c r="G1" s="62" t="s">
        <v>40</v>
      </c>
      <c r="H1" s="62" t="s">
        <v>41</v>
      </c>
      <c r="I1" s="81"/>
      <c r="J1" s="82" t="s">
        <v>40</v>
      </c>
      <c r="K1" s="82" t="s">
        <v>45</v>
      </c>
      <c r="L1" s="81"/>
      <c r="M1" s="67" t="s">
        <v>28</v>
      </c>
      <c r="O1" s="390" t="s">
        <v>438</v>
      </c>
    </row>
    <row r="2" spans="1:15" ht="13.8" x14ac:dyDescent="0.25">
      <c r="A2" s="256">
        <v>1</v>
      </c>
      <c r="B2" s="321" t="s">
        <v>513</v>
      </c>
      <c r="C2" s="328"/>
      <c r="D2" s="81"/>
      <c r="E2" s="83" t="s">
        <v>30</v>
      </c>
      <c r="F2" s="81"/>
      <c r="G2" s="89" t="s">
        <v>49</v>
      </c>
      <c r="H2" s="89" t="s">
        <v>50</v>
      </c>
      <c r="I2" s="81"/>
      <c r="J2" s="89" t="s">
        <v>49</v>
      </c>
      <c r="K2" s="89" t="s">
        <v>50</v>
      </c>
      <c r="L2" s="81"/>
      <c r="M2" s="84" t="s">
        <v>50</v>
      </c>
      <c r="O2" s="389" t="s">
        <v>439</v>
      </c>
    </row>
    <row r="3" spans="1:15" ht="13.8" x14ac:dyDescent="0.25">
      <c r="A3" s="256">
        <v>2</v>
      </c>
      <c r="B3" s="322" t="s">
        <v>363</v>
      </c>
      <c r="C3" s="328"/>
      <c r="D3" s="81"/>
      <c r="E3" s="83" t="s">
        <v>31</v>
      </c>
      <c r="F3" s="81"/>
      <c r="G3" s="85">
        <v>1</v>
      </c>
      <c r="H3" s="86" t="s">
        <v>42</v>
      </c>
      <c r="I3" s="81"/>
      <c r="J3" s="90">
        <v>1</v>
      </c>
      <c r="K3" s="90">
        <v>0</v>
      </c>
      <c r="L3" s="81"/>
      <c r="M3" s="84" t="s">
        <v>13</v>
      </c>
      <c r="O3" s="389" t="s">
        <v>417</v>
      </c>
    </row>
    <row r="4" spans="1:15" ht="13.8" x14ac:dyDescent="0.25">
      <c r="A4" s="256">
        <v>3</v>
      </c>
      <c r="B4" s="323" t="s">
        <v>364</v>
      </c>
      <c r="C4" s="328"/>
      <c r="D4" s="81"/>
      <c r="E4" s="83" t="s">
        <v>32</v>
      </c>
      <c r="F4" s="81"/>
      <c r="G4" s="85">
        <v>2</v>
      </c>
      <c r="H4" s="86" t="s">
        <v>43</v>
      </c>
      <c r="I4" s="81"/>
      <c r="J4" s="90">
        <v>2</v>
      </c>
      <c r="K4" s="90">
        <v>1</v>
      </c>
      <c r="L4" s="81"/>
      <c r="M4" s="84" t="s">
        <v>6</v>
      </c>
      <c r="O4" s="389" t="s">
        <v>440</v>
      </c>
    </row>
    <row r="5" spans="1:15" ht="13.8" x14ac:dyDescent="0.25">
      <c r="A5" s="256">
        <v>4</v>
      </c>
      <c r="B5" s="322" t="s">
        <v>365</v>
      </c>
      <c r="C5" s="328"/>
      <c r="D5" s="81"/>
      <c r="E5" s="83" t="s">
        <v>33</v>
      </c>
      <c r="F5" s="81"/>
      <c r="G5" s="85">
        <v>3</v>
      </c>
      <c r="H5" s="86" t="s">
        <v>44</v>
      </c>
      <c r="I5" s="81"/>
      <c r="J5" s="90">
        <v>3</v>
      </c>
      <c r="K5" s="90">
        <v>2</v>
      </c>
      <c r="L5" s="81"/>
      <c r="M5" s="87"/>
      <c r="O5" s="389" t="s">
        <v>441</v>
      </c>
    </row>
    <row r="6" spans="1:15" ht="13.8" x14ac:dyDescent="0.25">
      <c r="A6" s="256">
        <v>5</v>
      </c>
      <c r="B6" s="323" t="s">
        <v>366</v>
      </c>
      <c r="C6" s="328"/>
      <c r="D6" s="81"/>
      <c r="E6" s="83" t="s">
        <v>34</v>
      </c>
      <c r="F6" s="81"/>
      <c r="G6" s="81"/>
      <c r="H6" s="81"/>
      <c r="I6" s="81"/>
      <c r="J6" s="90">
        <v>4</v>
      </c>
      <c r="K6" s="90">
        <v>3</v>
      </c>
      <c r="L6" s="81"/>
      <c r="M6" s="81"/>
    </row>
    <row r="7" spans="1:15" ht="13.8" x14ac:dyDescent="0.25">
      <c r="A7" s="256">
        <v>6</v>
      </c>
      <c r="B7" s="320" t="s">
        <v>367</v>
      </c>
      <c r="C7" s="328"/>
      <c r="D7" s="81"/>
      <c r="E7" s="83" t="s">
        <v>35</v>
      </c>
      <c r="F7" s="81"/>
      <c r="G7" s="81"/>
      <c r="H7" s="81"/>
      <c r="I7" s="81"/>
      <c r="J7" s="89">
        <v>5</v>
      </c>
      <c r="K7" s="89">
        <v>4</v>
      </c>
      <c r="L7" s="81"/>
      <c r="M7" s="81"/>
    </row>
    <row r="8" spans="1:15" ht="13.8" x14ac:dyDescent="0.25">
      <c r="A8" s="256">
        <v>7</v>
      </c>
      <c r="B8" s="322" t="s">
        <v>368</v>
      </c>
      <c r="C8" s="328"/>
      <c r="D8" s="81"/>
      <c r="E8" s="83" t="s">
        <v>36</v>
      </c>
      <c r="F8" s="81"/>
      <c r="G8" s="81"/>
      <c r="H8" s="67" t="s">
        <v>52</v>
      </c>
      <c r="I8" s="81"/>
      <c r="J8" s="81"/>
      <c r="K8" s="81"/>
      <c r="L8" s="81"/>
      <c r="M8" s="81"/>
    </row>
    <row r="9" spans="1:15" ht="13.8" x14ac:dyDescent="0.25">
      <c r="A9" s="256">
        <v>8</v>
      </c>
      <c r="B9" s="322" t="s">
        <v>369</v>
      </c>
      <c r="C9" s="328"/>
      <c r="D9" s="81"/>
      <c r="E9" s="83" t="s">
        <v>37</v>
      </c>
      <c r="F9" s="81"/>
      <c r="G9" s="81"/>
      <c r="H9" s="84" t="s">
        <v>50</v>
      </c>
      <c r="I9" s="81"/>
      <c r="J9" s="81"/>
      <c r="K9" s="81"/>
      <c r="L9" s="81"/>
      <c r="M9" s="81"/>
    </row>
    <row r="10" spans="1:15" ht="13.8" x14ac:dyDescent="0.25">
      <c r="A10" s="256">
        <v>10</v>
      </c>
      <c r="B10" s="323" t="s">
        <v>370</v>
      </c>
      <c r="C10" s="328"/>
      <c r="D10" s="81"/>
      <c r="E10" s="83" t="s">
        <v>38</v>
      </c>
      <c r="F10" s="81"/>
      <c r="G10" s="81"/>
      <c r="H10" s="84" t="s">
        <v>13</v>
      </c>
      <c r="I10" s="81"/>
      <c r="K10" s="387" t="s">
        <v>551</v>
      </c>
      <c r="L10" s="387" t="s">
        <v>519</v>
      </c>
      <c r="M10" s="387" t="s">
        <v>286</v>
      </c>
    </row>
    <row r="11" spans="1:15" ht="13.8" x14ac:dyDescent="0.25">
      <c r="A11" s="256">
        <v>11</v>
      </c>
      <c r="B11" s="322" t="s">
        <v>522</v>
      </c>
      <c r="C11" s="329"/>
      <c r="D11" s="81"/>
      <c r="E11" s="83" t="s">
        <v>39</v>
      </c>
      <c r="F11" s="81"/>
      <c r="G11" s="81"/>
      <c r="H11" s="84" t="s">
        <v>6</v>
      </c>
      <c r="I11" s="81"/>
      <c r="K11" s="388" t="s">
        <v>439</v>
      </c>
      <c r="L11" s="512" t="s">
        <v>489</v>
      </c>
      <c r="M11" s="514" t="s">
        <v>554</v>
      </c>
    </row>
    <row r="12" spans="1:15" ht="86.4" x14ac:dyDescent="0.3">
      <c r="A12" s="256">
        <v>12</v>
      </c>
      <c r="B12" s="323" t="s">
        <v>371</v>
      </c>
      <c r="C12" s="334"/>
      <c r="D12" s="81"/>
      <c r="E12" s="83" t="s">
        <v>303</v>
      </c>
      <c r="F12" s="81"/>
      <c r="G12" s="81"/>
      <c r="H12" s="81"/>
      <c r="I12" s="81"/>
      <c r="K12" s="388" t="s">
        <v>116</v>
      </c>
      <c r="L12" s="311" t="s">
        <v>542</v>
      </c>
      <c r="M12" s="515">
        <f>'Zusammenfassung (auto)'!B77</f>
        <v>0</v>
      </c>
    </row>
    <row r="13" spans="1:15" ht="79.2" x14ac:dyDescent="0.25">
      <c r="A13" s="256">
        <v>13</v>
      </c>
      <c r="B13" s="322" t="s">
        <v>372</v>
      </c>
      <c r="C13" s="334"/>
      <c r="D13" s="81"/>
      <c r="E13" s="83" t="s">
        <v>304</v>
      </c>
      <c r="F13" s="81"/>
      <c r="G13" s="81"/>
      <c r="H13" s="81"/>
      <c r="I13" s="81"/>
      <c r="K13" s="388" t="s">
        <v>436</v>
      </c>
      <c r="L13" s="513" t="s">
        <v>530</v>
      </c>
      <c r="M13" s="514" t="s">
        <v>554</v>
      </c>
    </row>
    <row r="14" spans="1:15" ht="13.8" x14ac:dyDescent="0.25">
      <c r="A14" s="256">
        <v>14</v>
      </c>
      <c r="B14" s="322" t="s">
        <v>373</v>
      </c>
      <c r="C14" s="329"/>
      <c r="E14" s="83" t="s">
        <v>305</v>
      </c>
      <c r="F14" s="273"/>
    </row>
    <row r="15" spans="1:15" ht="13.8" x14ac:dyDescent="0.25">
      <c r="A15" s="256">
        <v>15</v>
      </c>
      <c r="B15" s="323" t="s">
        <v>374</v>
      </c>
      <c r="C15" s="329"/>
      <c r="E15" s="83" t="s">
        <v>306</v>
      </c>
      <c r="G15" s="276" t="s">
        <v>285</v>
      </c>
      <c r="H15" s="277" t="s">
        <v>286</v>
      </c>
    </row>
    <row r="16" spans="1:15" ht="13.8" x14ac:dyDescent="0.25">
      <c r="A16" s="256">
        <v>16</v>
      </c>
      <c r="B16" s="323" t="s">
        <v>375</v>
      </c>
      <c r="C16" s="334"/>
      <c r="E16" s="83" t="s">
        <v>307</v>
      </c>
      <c r="G16" s="274" t="s">
        <v>220</v>
      </c>
      <c r="H16" s="274">
        <v>0.20799999999999999</v>
      </c>
      <c r="K16" s="525" t="s">
        <v>551</v>
      </c>
      <c r="L16" s="526" t="s">
        <v>553</v>
      </c>
    </row>
    <row r="17" spans="1:12" ht="13.8" x14ac:dyDescent="0.25">
      <c r="A17" s="256">
        <v>17</v>
      </c>
      <c r="B17" s="322" t="s">
        <v>376</v>
      </c>
      <c r="C17" s="329"/>
      <c r="E17" s="83" t="s">
        <v>308</v>
      </c>
      <c r="G17" s="274" t="s">
        <v>221</v>
      </c>
      <c r="H17" s="274">
        <v>6.4500000000000002E-2</v>
      </c>
      <c r="K17" s="388" t="s">
        <v>547</v>
      </c>
      <c r="L17" s="528" t="s">
        <v>554</v>
      </c>
    </row>
    <row r="18" spans="1:12" ht="18.600000000000001" customHeight="1" x14ac:dyDescent="0.25">
      <c r="A18" s="256">
        <v>18</v>
      </c>
      <c r="B18" s="323" t="s">
        <v>377</v>
      </c>
      <c r="C18" s="329"/>
      <c r="E18" s="83" t="s">
        <v>309</v>
      </c>
      <c r="G18" s="274" t="s">
        <v>292</v>
      </c>
      <c r="H18" s="274">
        <v>0.42</v>
      </c>
      <c r="K18" s="388" t="s">
        <v>550</v>
      </c>
      <c r="L18" s="528" t="s">
        <v>554</v>
      </c>
    </row>
    <row r="19" spans="1:12" ht="31.95" customHeight="1" x14ac:dyDescent="0.25">
      <c r="A19" s="256">
        <v>19</v>
      </c>
      <c r="B19" s="322" t="s">
        <v>378</v>
      </c>
      <c r="C19" s="329"/>
      <c r="E19" s="83" t="s">
        <v>310</v>
      </c>
      <c r="G19" s="275" t="s">
        <v>287</v>
      </c>
      <c r="H19" s="275">
        <v>0.2</v>
      </c>
      <c r="I19" s="316" t="s">
        <v>316</v>
      </c>
      <c r="K19" s="388" t="s">
        <v>552</v>
      </c>
      <c r="L19" s="524" t="s">
        <v>555</v>
      </c>
    </row>
    <row r="20" spans="1:12" ht="13.8" x14ac:dyDescent="0.25">
      <c r="A20" s="256">
        <v>20</v>
      </c>
      <c r="B20" s="323" t="s">
        <v>379</v>
      </c>
      <c r="C20" s="330"/>
      <c r="E20" s="83" t="s">
        <v>311</v>
      </c>
      <c r="G20" s="275" t="s">
        <v>288</v>
      </c>
      <c r="H20" s="275">
        <v>6.4500000000000002E-2</v>
      </c>
    </row>
    <row r="21" spans="1:12" ht="13.8" x14ac:dyDescent="0.25">
      <c r="A21" s="256">
        <v>21</v>
      </c>
      <c r="B21" s="323" t="s">
        <v>380</v>
      </c>
      <c r="C21" s="329"/>
      <c r="E21" s="83" t="s">
        <v>312</v>
      </c>
    </row>
    <row r="22" spans="1:12" ht="13.8" x14ac:dyDescent="0.25">
      <c r="A22" s="256">
        <v>22</v>
      </c>
      <c r="B22" s="322" t="s">
        <v>521</v>
      </c>
      <c r="C22" s="329"/>
      <c r="E22" s="83" t="s">
        <v>313</v>
      </c>
    </row>
    <row r="23" spans="1:12" ht="13.8" x14ac:dyDescent="0.25">
      <c r="A23" s="256">
        <v>23</v>
      </c>
      <c r="B23" s="323" t="s">
        <v>381</v>
      </c>
      <c r="C23" s="329"/>
      <c r="E23" s="83" t="s">
        <v>327</v>
      </c>
      <c r="G23" s="486"/>
      <c r="H23" s="486"/>
    </row>
    <row r="24" spans="1:12" ht="13.8" x14ac:dyDescent="0.25">
      <c r="A24" s="256">
        <v>24</v>
      </c>
      <c r="B24" s="323" t="s">
        <v>382</v>
      </c>
      <c r="C24" s="329"/>
      <c r="E24" s="83" t="s">
        <v>328</v>
      </c>
      <c r="G24" s="490"/>
      <c r="H24" s="488"/>
    </row>
    <row r="25" spans="1:12" ht="13.8" x14ac:dyDescent="0.25">
      <c r="A25" s="256">
        <v>25</v>
      </c>
      <c r="B25" s="323" t="s">
        <v>383</v>
      </c>
      <c r="C25" s="329"/>
      <c r="E25" s="83" t="s">
        <v>329</v>
      </c>
      <c r="G25" s="490"/>
      <c r="H25" s="480"/>
    </row>
    <row r="26" spans="1:12" ht="13.8" x14ac:dyDescent="0.25">
      <c r="A26" s="256">
        <v>26</v>
      </c>
      <c r="B26" s="323" t="s">
        <v>384</v>
      </c>
      <c r="C26" s="329"/>
      <c r="E26" s="83" t="s">
        <v>330</v>
      </c>
      <c r="G26" s="490"/>
      <c r="H26" s="480"/>
    </row>
    <row r="27" spans="1:12" ht="13.8" x14ac:dyDescent="0.25">
      <c r="A27" s="256">
        <v>27</v>
      </c>
      <c r="B27" s="323" t="s">
        <v>385</v>
      </c>
      <c r="C27" s="329"/>
      <c r="E27" s="83" t="s">
        <v>331</v>
      </c>
      <c r="G27" s="487"/>
      <c r="H27" s="487"/>
    </row>
    <row r="28" spans="1:12" ht="13.8" x14ac:dyDescent="0.25">
      <c r="A28" s="256">
        <v>28</v>
      </c>
      <c r="B28" s="323" t="s">
        <v>386</v>
      </c>
      <c r="C28" s="329"/>
      <c r="E28" s="83" t="s">
        <v>332</v>
      </c>
    </row>
    <row r="29" spans="1:12" ht="13.8" x14ac:dyDescent="0.25">
      <c r="A29" s="256">
        <v>29</v>
      </c>
      <c r="B29" s="322" t="s">
        <v>387</v>
      </c>
      <c r="C29" s="329"/>
      <c r="E29" s="83" t="s">
        <v>333</v>
      </c>
    </row>
    <row r="30" spans="1:12" ht="13.8" x14ac:dyDescent="0.25">
      <c r="A30" s="256">
        <v>30</v>
      </c>
      <c r="B30" s="323" t="s">
        <v>388</v>
      </c>
      <c r="C30" s="329"/>
      <c r="E30" s="83" t="s">
        <v>334</v>
      </c>
    </row>
    <row r="31" spans="1:12" ht="13.8" x14ac:dyDescent="0.25">
      <c r="A31" s="256">
        <v>31</v>
      </c>
      <c r="B31" s="323" t="s">
        <v>389</v>
      </c>
      <c r="C31" s="329"/>
      <c r="E31" s="83" t="s">
        <v>335</v>
      </c>
    </row>
    <row r="32" spans="1:12" ht="13.8" x14ac:dyDescent="0.25">
      <c r="A32" s="256">
        <v>32</v>
      </c>
      <c r="B32" s="323" t="s">
        <v>390</v>
      </c>
      <c r="C32" s="331"/>
      <c r="E32" s="83" t="s">
        <v>336</v>
      </c>
    </row>
    <row r="33" spans="1:5" ht="13.8" x14ac:dyDescent="0.25">
      <c r="A33" s="256">
        <v>33</v>
      </c>
      <c r="B33" s="323" t="s">
        <v>391</v>
      </c>
      <c r="C33" s="331"/>
      <c r="E33" s="83" t="s">
        <v>337</v>
      </c>
    </row>
    <row r="34" spans="1:5" ht="13.8" x14ac:dyDescent="0.25">
      <c r="A34" s="256">
        <v>34</v>
      </c>
      <c r="B34" s="323" t="s">
        <v>392</v>
      </c>
      <c r="C34" s="331"/>
      <c r="E34" s="83" t="s">
        <v>338</v>
      </c>
    </row>
    <row r="35" spans="1:5" ht="13.8" x14ac:dyDescent="0.25">
      <c r="A35" s="256">
        <v>35</v>
      </c>
      <c r="B35" s="323" t="s">
        <v>393</v>
      </c>
      <c r="C35" s="332"/>
      <c r="E35" s="83" t="s">
        <v>339</v>
      </c>
    </row>
    <row r="36" spans="1:5" ht="13.8" x14ac:dyDescent="0.25">
      <c r="A36" s="256">
        <v>36</v>
      </c>
      <c r="B36" s="322" t="s">
        <v>394</v>
      </c>
      <c r="C36" s="332"/>
      <c r="E36" s="83" t="s">
        <v>340</v>
      </c>
    </row>
    <row r="37" spans="1:5" ht="13.8" x14ac:dyDescent="0.25">
      <c r="A37" s="256">
        <v>37</v>
      </c>
      <c r="B37" s="323" t="s">
        <v>395</v>
      </c>
      <c r="C37" s="332"/>
      <c r="E37" s="83" t="s">
        <v>341</v>
      </c>
    </row>
    <row r="38" spans="1:5" ht="13.8" x14ac:dyDescent="0.25">
      <c r="A38" s="256">
        <v>38</v>
      </c>
      <c r="B38" s="322" t="s">
        <v>451</v>
      </c>
      <c r="C38" s="332"/>
      <c r="E38" s="83" t="s">
        <v>342</v>
      </c>
    </row>
    <row r="39" spans="1:5" ht="13.8" x14ac:dyDescent="0.25">
      <c r="A39" s="256">
        <v>39</v>
      </c>
      <c r="B39" s="322" t="s">
        <v>457</v>
      </c>
      <c r="C39" s="332"/>
      <c r="E39" s="83" t="s">
        <v>343</v>
      </c>
    </row>
    <row r="40" spans="1:5" ht="13.8" x14ac:dyDescent="0.25">
      <c r="A40" s="256">
        <v>40</v>
      </c>
      <c r="B40" s="322" t="s">
        <v>396</v>
      </c>
      <c r="C40" s="332"/>
      <c r="E40" s="83" t="s">
        <v>344</v>
      </c>
    </row>
    <row r="41" spans="1:5" ht="13.8" x14ac:dyDescent="0.25">
      <c r="A41" s="256">
        <v>41</v>
      </c>
      <c r="B41" s="322" t="s">
        <v>397</v>
      </c>
      <c r="C41" s="332"/>
      <c r="E41" s="83" t="s">
        <v>345</v>
      </c>
    </row>
    <row r="42" spans="1:5" ht="13.8" x14ac:dyDescent="0.25">
      <c r="A42" s="256">
        <v>42</v>
      </c>
      <c r="B42" s="324" t="s">
        <v>523</v>
      </c>
      <c r="C42" s="332"/>
      <c r="E42" s="83" t="s">
        <v>346</v>
      </c>
    </row>
    <row r="43" spans="1:5" ht="13.8" x14ac:dyDescent="0.25">
      <c r="A43" s="256">
        <v>43</v>
      </c>
      <c r="B43" s="322" t="s">
        <v>398</v>
      </c>
      <c r="C43" s="335"/>
      <c r="E43" s="83" t="s">
        <v>347</v>
      </c>
    </row>
    <row r="44" spans="1:5" ht="13.8" x14ac:dyDescent="0.25">
      <c r="A44" s="256">
        <v>44</v>
      </c>
      <c r="B44" s="325" t="s">
        <v>399</v>
      </c>
      <c r="C44" s="335"/>
      <c r="E44" s="83" t="s">
        <v>348</v>
      </c>
    </row>
    <row r="45" spans="1:5" ht="13.8" x14ac:dyDescent="0.25">
      <c r="A45" s="256">
        <v>45</v>
      </c>
      <c r="B45" s="325" t="s">
        <v>400</v>
      </c>
      <c r="C45" s="335"/>
      <c r="E45" s="83" t="s">
        <v>349</v>
      </c>
    </row>
    <row r="46" spans="1:5" ht="13.8" x14ac:dyDescent="0.25">
      <c r="A46" s="256">
        <v>46</v>
      </c>
      <c r="B46" s="326" t="s">
        <v>401</v>
      </c>
      <c r="C46" s="335"/>
      <c r="E46" s="83" t="s">
        <v>350</v>
      </c>
    </row>
    <row r="47" spans="1:5" ht="13.8" x14ac:dyDescent="0.25">
      <c r="A47" s="256">
        <v>47</v>
      </c>
      <c r="B47" s="326" t="s">
        <v>402</v>
      </c>
      <c r="C47" s="335"/>
      <c r="E47" s="83" t="s">
        <v>351</v>
      </c>
    </row>
    <row r="48" spans="1:5" ht="13.8" x14ac:dyDescent="0.25">
      <c r="A48" s="256">
        <v>48</v>
      </c>
      <c r="B48" s="326" t="s">
        <v>403</v>
      </c>
      <c r="C48" s="328"/>
      <c r="E48" s="83" t="s">
        <v>352</v>
      </c>
    </row>
    <row r="49" spans="1:5" ht="13.8" x14ac:dyDescent="0.25">
      <c r="A49" s="256">
        <v>49</v>
      </c>
      <c r="B49" s="326" t="s">
        <v>404</v>
      </c>
      <c r="C49" s="328"/>
      <c r="E49" s="83" t="s">
        <v>353</v>
      </c>
    </row>
    <row r="50" spans="1:5" ht="13.8" x14ac:dyDescent="0.25">
      <c r="A50" s="256">
        <v>50</v>
      </c>
      <c r="B50" s="326" t="s">
        <v>405</v>
      </c>
      <c r="C50" s="328"/>
      <c r="E50" s="83" t="s">
        <v>354</v>
      </c>
    </row>
    <row r="51" spans="1:5" ht="13.8" x14ac:dyDescent="0.25">
      <c r="A51" s="256">
        <v>51</v>
      </c>
      <c r="B51" s="446" t="s">
        <v>406</v>
      </c>
      <c r="C51" s="336"/>
      <c r="E51" s="83" t="s">
        <v>355</v>
      </c>
    </row>
    <row r="52" spans="1:5" ht="13.8" x14ac:dyDescent="0.25">
      <c r="A52" s="256">
        <v>52</v>
      </c>
      <c r="B52" s="327" t="s">
        <v>407</v>
      </c>
      <c r="C52" s="336"/>
      <c r="E52" s="83" t="s">
        <v>356</v>
      </c>
    </row>
    <row r="53" spans="1:5" x14ac:dyDescent="0.25">
      <c r="A53" s="256">
        <v>53</v>
      </c>
      <c r="B53" s="445" t="s">
        <v>468</v>
      </c>
      <c r="C53" s="336"/>
    </row>
    <row r="54" spans="1:5" x14ac:dyDescent="0.25">
      <c r="A54" s="256">
        <v>54</v>
      </c>
      <c r="B54" s="445" t="s">
        <v>464</v>
      </c>
      <c r="C54" s="332"/>
    </row>
    <row r="55" spans="1:5" x14ac:dyDescent="0.25">
      <c r="A55" s="256">
        <v>55</v>
      </c>
      <c r="B55" s="445" t="s">
        <v>469</v>
      </c>
      <c r="C55" s="334"/>
    </row>
    <row r="56" spans="1:5" x14ac:dyDescent="0.25">
      <c r="A56" s="256">
        <v>56</v>
      </c>
      <c r="B56" s="327" t="s">
        <v>408</v>
      </c>
      <c r="C56" s="334"/>
    </row>
    <row r="57" spans="1:5" x14ac:dyDescent="0.25">
      <c r="A57" s="256">
        <v>57</v>
      </c>
      <c r="B57" s="327" t="s">
        <v>409</v>
      </c>
      <c r="C57" s="334"/>
    </row>
    <row r="58" spans="1:5" x14ac:dyDescent="0.25">
      <c r="A58" s="256">
        <v>58</v>
      </c>
      <c r="B58" s="327" t="s">
        <v>548</v>
      </c>
      <c r="C58" s="334"/>
    </row>
    <row r="59" spans="1:5" x14ac:dyDescent="0.25">
      <c r="A59" s="447">
        <v>60</v>
      </c>
      <c r="B59" s="327" t="s">
        <v>410</v>
      </c>
      <c r="C59" s="334"/>
    </row>
    <row r="60" spans="1:5" x14ac:dyDescent="0.25">
      <c r="A60" s="256">
        <v>61</v>
      </c>
      <c r="B60" s="327" t="s">
        <v>470</v>
      </c>
      <c r="C60" s="330"/>
    </row>
    <row r="61" spans="1:5" x14ac:dyDescent="0.25">
      <c r="A61" s="256">
        <v>62.3</v>
      </c>
      <c r="B61" s="327" t="s">
        <v>471</v>
      </c>
      <c r="C61" s="337"/>
    </row>
    <row r="62" spans="1:5" x14ac:dyDescent="0.25">
      <c r="A62" s="256">
        <v>63.6</v>
      </c>
      <c r="B62" s="445" t="s">
        <v>465</v>
      </c>
      <c r="C62" s="337"/>
    </row>
    <row r="63" spans="1:5" x14ac:dyDescent="0.25">
      <c r="A63" s="447">
        <v>64.900000000000006</v>
      </c>
      <c r="B63" s="445" t="s">
        <v>466</v>
      </c>
      <c r="C63" s="330"/>
    </row>
    <row r="64" spans="1:5" x14ac:dyDescent="0.25">
      <c r="A64" s="256">
        <v>66.2</v>
      </c>
      <c r="B64" s="445" t="s">
        <v>467</v>
      </c>
      <c r="C64" s="331"/>
    </row>
    <row r="65" spans="1:3" x14ac:dyDescent="0.25">
      <c r="A65" s="256">
        <v>67.5</v>
      </c>
      <c r="C65" s="338"/>
    </row>
    <row r="66" spans="1:3" x14ac:dyDescent="0.25">
      <c r="A66" s="256">
        <v>68.8</v>
      </c>
      <c r="C66" s="338"/>
    </row>
    <row r="67" spans="1:3" x14ac:dyDescent="0.25">
      <c r="A67" s="447">
        <v>70.099999999999994</v>
      </c>
      <c r="C67" s="338"/>
    </row>
    <row r="68" spans="1:3" x14ac:dyDescent="0.25">
      <c r="A68" s="256">
        <v>71.400000000000006</v>
      </c>
      <c r="C68" s="338"/>
    </row>
    <row r="69" spans="1:3" x14ac:dyDescent="0.25">
      <c r="A69" s="256">
        <v>72.7</v>
      </c>
      <c r="C69" s="338"/>
    </row>
    <row r="70" spans="1:3" x14ac:dyDescent="0.25">
      <c r="A70" s="256">
        <v>74</v>
      </c>
      <c r="C70" s="338"/>
    </row>
    <row r="71" spans="1:3" x14ac:dyDescent="0.25">
      <c r="A71" s="447">
        <v>75.3</v>
      </c>
      <c r="C71" s="338"/>
    </row>
    <row r="72" spans="1:3" x14ac:dyDescent="0.25">
      <c r="A72" s="256">
        <v>76.599999999999994</v>
      </c>
      <c r="C72" s="338"/>
    </row>
    <row r="73" spans="1:3" x14ac:dyDescent="0.25">
      <c r="C73" s="338"/>
    </row>
  </sheetData>
  <customSheetViews>
    <customSheetView guid="{49AA8E9D-E414-4447-A932-03F5CE51D576}" state="hidden" topLeftCell="A21">
      <selection activeCell="D29" sqref="D29"/>
    </customSheetView>
    <customSheetView guid="{0014E57C-FDA2-4E60-847C-4D0594CABBE4}" state="hidden" topLeftCell="A21">
      <selection activeCell="D29" sqref="D29"/>
      <pageMargins left="0.70866141732283472" right="0.70866141732283472" top="0.78740157480314965" bottom="0.78740157480314965" header="0.31496062992125984" footer="0.31496062992125984"/>
      <pageSetup paperSize="9" orientation="landscape" r:id="rId1"/>
      <headerFooter>
        <oddHeader>&amp;L&amp;G&amp;R&amp;G</oddHeader>
        <oddFooter>&amp;L&amp;F
- &amp;A&amp;CBelegliste_FP_2014_200_V0_17_150929</oddFooter>
      </headerFooter>
    </customSheetView>
  </customSheetViews>
  <pageMargins left="0.70866141732283472" right="0.70866141732283472" top="0.78740157480314965" bottom="0.78740157480314965" header="0.31496062992125984" footer="0.31496062992125984"/>
  <pageSetup paperSize="9" scale="55" orientation="landscape" r:id="rId2"/>
  <headerFooter>
    <oddFooter>&amp;L&amp;F - &amp;A&amp;CAuszahlantrag_Verbrauchnachweis_V2_2_260120&amp;R&amp;P</oddFooter>
  </headerFooter>
  <legacyDrawing r:id="rId3"/>
  <legacyDrawingHF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A64"/>
  <sheetViews>
    <sheetView zoomScaleNormal="100" zoomScaleSheetLayoutView="80" workbookViewId="0">
      <selection activeCell="A10" sqref="A10"/>
    </sheetView>
  </sheetViews>
  <sheetFormatPr baseColWidth="10" defaultColWidth="11.44140625" defaultRowHeight="13.2" x14ac:dyDescent="0.25"/>
  <cols>
    <col min="1" max="1" width="74.33203125" style="2" bestFit="1" customWidth="1"/>
    <col min="2" max="16384" width="11.44140625" style="2"/>
  </cols>
  <sheetData>
    <row r="1" spans="1:1" x14ac:dyDescent="0.25">
      <c r="A1" s="314" t="s">
        <v>437</v>
      </c>
    </row>
    <row r="2" spans="1:1" x14ac:dyDescent="0.25">
      <c r="A2" s="321" t="s">
        <v>513</v>
      </c>
    </row>
    <row r="3" spans="1:1" x14ac:dyDescent="0.25">
      <c r="A3" s="322" t="s">
        <v>363</v>
      </c>
    </row>
    <row r="4" spans="1:1" x14ac:dyDescent="0.25">
      <c r="A4" s="323" t="s">
        <v>364</v>
      </c>
    </row>
    <row r="5" spans="1:1" x14ac:dyDescent="0.25">
      <c r="A5" s="322" t="s">
        <v>365</v>
      </c>
    </row>
    <row r="6" spans="1:1" x14ac:dyDescent="0.25">
      <c r="A6" s="323" t="s">
        <v>366</v>
      </c>
    </row>
    <row r="7" spans="1:1" x14ac:dyDescent="0.25">
      <c r="A7" s="320" t="s">
        <v>367</v>
      </c>
    </row>
    <row r="8" spans="1:1" x14ac:dyDescent="0.25">
      <c r="A8" s="322" t="s">
        <v>368</v>
      </c>
    </row>
    <row r="9" spans="1:1" x14ac:dyDescent="0.25">
      <c r="A9" s="322" t="s">
        <v>369</v>
      </c>
    </row>
    <row r="10" spans="1:1" x14ac:dyDescent="0.25">
      <c r="A10" s="323" t="s">
        <v>370</v>
      </c>
    </row>
    <row r="11" spans="1:1" x14ac:dyDescent="0.25">
      <c r="A11" s="322" t="s">
        <v>522</v>
      </c>
    </row>
    <row r="12" spans="1:1" x14ac:dyDescent="0.25">
      <c r="A12" s="323" t="s">
        <v>371</v>
      </c>
    </row>
    <row r="13" spans="1:1" x14ac:dyDescent="0.25">
      <c r="A13" s="322" t="s">
        <v>372</v>
      </c>
    </row>
    <row r="14" spans="1:1" x14ac:dyDescent="0.25">
      <c r="A14" s="322" t="s">
        <v>373</v>
      </c>
    </row>
    <row r="15" spans="1:1" x14ac:dyDescent="0.25">
      <c r="A15" s="323" t="s">
        <v>374</v>
      </c>
    </row>
    <row r="16" spans="1:1" x14ac:dyDescent="0.25">
      <c r="A16" s="323" t="s">
        <v>375</v>
      </c>
    </row>
    <row r="17" spans="1:1" x14ac:dyDescent="0.25">
      <c r="A17" s="322" t="s">
        <v>376</v>
      </c>
    </row>
    <row r="18" spans="1:1" x14ac:dyDescent="0.25">
      <c r="A18" s="323" t="s">
        <v>377</v>
      </c>
    </row>
    <row r="19" spans="1:1" x14ac:dyDescent="0.25">
      <c r="A19" s="322" t="s">
        <v>378</v>
      </c>
    </row>
    <row r="20" spans="1:1" x14ac:dyDescent="0.25">
      <c r="A20" s="323" t="s">
        <v>379</v>
      </c>
    </row>
    <row r="21" spans="1:1" x14ac:dyDescent="0.25">
      <c r="A21" s="323" t="s">
        <v>380</v>
      </c>
    </row>
    <row r="22" spans="1:1" x14ac:dyDescent="0.25">
      <c r="A22" s="322" t="s">
        <v>521</v>
      </c>
    </row>
    <row r="23" spans="1:1" x14ac:dyDescent="0.25">
      <c r="A23" s="323" t="s">
        <v>381</v>
      </c>
    </row>
    <row r="24" spans="1:1" x14ac:dyDescent="0.25">
      <c r="A24" s="323" t="s">
        <v>382</v>
      </c>
    </row>
    <row r="25" spans="1:1" x14ac:dyDescent="0.25">
      <c r="A25" s="323" t="s">
        <v>383</v>
      </c>
    </row>
    <row r="26" spans="1:1" x14ac:dyDescent="0.25">
      <c r="A26" s="323" t="s">
        <v>384</v>
      </c>
    </row>
    <row r="27" spans="1:1" x14ac:dyDescent="0.25">
      <c r="A27" s="323" t="s">
        <v>385</v>
      </c>
    </row>
    <row r="28" spans="1:1" x14ac:dyDescent="0.25">
      <c r="A28" s="323" t="s">
        <v>386</v>
      </c>
    </row>
    <row r="29" spans="1:1" x14ac:dyDescent="0.25">
      <c r="A29" s="322" t="s">
        <v>387</v>
      </c>
    </row>
    <row r="30" spans="1:1" x14ac:dyDescent="0.25">
      <c r="A30" s="323" t="s">
        <v>388</v>
      </c>
    </row>
    <row r="31" spans="1:1" x14ac:dyDescent="0.25">
      <c r="A31" s="323" t="s">
        <v>389</v>
      </c>
    </row>
    <row r="32" spans="1:1" x14ac:dyDescent="0.25">
      <c r="A32" s="323" t="s">
        <v>390</v>
      </c>
    </row>
    <row r="33" spans="1:1" x14ac:dyDescent="0.25">
      <c r="A33" s="323" t="s">
        <v>391</v>
      </c>
    </row>
    <row r="34" spans="1:1" x14ac:dyDescent="0.25">
      <c r="A34" s="323" t="s">
        <v>392</v>
      </c>
    </row>
    <row r="35" spans="1:1" x14ac:dyDescent="0.25">
      <c r="A35" s="323" t="s">
        <v>393</v>
      </c>
    </row>
    <row r="36" spans="1:1" x14ac:dyDescent="0.25">
      <c r="A36" s="322" t="s">
        <v>394</v>
      </c>
    </row>
    <row r="37" spans="1:1" x14ac:dyDescent="0.25">
      <c r="A37" s="323" t="s">
        <v>395</v>
      </c>
    </row>
    <row r="38" spans="1:1" x14ac:dyDescent="0.25">
      <c r="A38" s="322" t="s">
        <v>451</v>
      </c>
    </row>
    <row r="39" spans="1:1" x14ac:dyDescent="0.25">
      <c r="A39" s="322" t="s">
        <v>457</v>
      </c>
    </row>
    <row r="40" spans="1:1" x14ac:dyDescent="0.25">
      <c r="A40" s="322" t="s">
        <v>396</v>
      </c>
    </row>
    <row r="41" spans="1:1" x14ac:dyDescent="0.25">
      <c r="A41" s="322" t="s">
        <v>397</v>
      </c>
    </row>
    <row r="42" spans="1:1" x14ac:dyDescent="0.25">
      <c r="A42" s="324" t="s">
        <v>523</v>
      </c>
    </row>
    <row r="43" spans="1:1" x14ac:dyDescent="0.25">
      <c r="A43" s="322" t="s">
        <v>398</v>
      </c>
    </row>
    <row r="44" spans="1:1" x14ac:dyDescent="0.25">
      <c r="A44" s="325" t="s">
        <v>399</v>
      </c>
    </row>
    <row r="45" spans="1:1" x14ac:dyDescent="0.25">
      <c r="A45" s="325" t="s">
        <v>400</v>
      </c>
    </row>
    <row r="46" spans="1:1" x14ac:dyDescent="0.25">
      <c r="A46" s="326" t="s">
        <v>401</v>
      </c>
    </row>
    <row r="47" spans="1:1" x14ac:dyDescent="0.25">
      <c r="A47" s="326" t="s">
        <v>402</v>
      </c>
    </row>
    <row r="48" spans="1:1" x14ac:dyDescent="0.25">
      <c r="A48" s="326" t="s">
        <v>403</v>
      </c>
    </row>
    <row r="49" spans="1:1" x14ac:dyDescent="0.25">
      <c r="A49" s="326" t="s">
        <v>404</v>
      </c>
    </row>
    <row r="50" spans="1:1" x14ac:dyDescent="0.25">
      <c r="A50" s="326" t="s">
        <v>405</v>
      </c>
    </row>
    <row r="51" spans="1:1" x14ac:dyDescent="0.25">
      <c r="A51" s="446" t="s">
        <v>406</v>
      </c>
    </row>
    <row r="52" spans="1:1" x14ac:dyDescent="0.25">
      <c r="A52" s="327" t="s">
        <v>407</v>
      </c>
    </row>
    <row r="53" spans="1:1" x14ac:dyDescent="0.25">
      <c r="A53" s="445" t="s">
        <v>468</v>
      </c>
    </row>
    <row r="54" spans="1:1" x14ac:dyDescent="0.25">
      <c r="A54" s="445" t="s">
        <v>464</v>
      </c>
    </row>
    <row r="55" spans="1:1" x14ac:dyDescent="0.25">
      <c r="A55" s="445" t="s">
        <v>469</v>
      </c>
    </row>
    <row r="56" spans="1:1" x14ac:dyDescent="0.25">
      <c r="A56" s="327" t="s">
        <v>408</v>
      </c>
    </row>
    <row r="57" spans="1:1" x14ac:dyDescent="0.25">
      <c r="A57" s="327" t="s">
        <v>409</v>
      </c>
    </row>
    <row r="58" spans="1:1" x14ac:dyDescent="0.25">
      <c r="A58" s="327" t="s">
        <v>548</v>
      </c>
    </row>
    <row r="59" spans="1:1" x14ac:dyDescent="0.25">
      <c r="A59" s="327" t="s">
        <v>410</v>
      </c>
    </row>
    <row r="60" spans="1:1" x14ac:dyDescent="0.25">
      <c r="A60" s="327" t="s">
        <v>470</v>
      </c>
    </row>
    <row r="61" spans="1:1" x14ac:dyDescent="0.25">
      <c r="A61" s="327" t="s">
        <v>471</v>
      </c>
    </row>
    <row r="62" spans="1:1" x14ac:dyDescent="0.25">
      <c r="A62" s="445" t="s">
        <v>465</v>
      </c>
    </row>
    <row r="63" spans="1:1" x14ac:dyDescent="0.25">
      <c r="A63" s="445" t="s">
        <v>466</v>
      </c>
    </row>
    <row r="64" spans="1:1" x14ac:dyDescent="0.25">
      <c r="A64" s="445" t="s">
        <v>467</v>
      </c>
    </row>
  </sheetData>
  <customSheetViews>
    <customSheetView guid="{49AA8E9D-E414-4447-A932-03F5CE51D576}" scale="80" state="hidden">
      <selection activeCell="A2" sqref="A2:A66"/>
    </customSheetView>
    <customSheetView guid="{0014E57C-FDA2-4E60-847C-4D0594CABBE4}" scale="80" fitToPage="1">
      <selection activeCell="A2" sqref="A2:A66"/>
      <pageMargins left="0.70866141732283472" right="0.70866141732283472" top="0.78740157480314965" bottom="0.78740157480314965" header="0.31496062992125984" footer="0.31496062992125984"/>
      <pageSetup paperSize="9" scale="52" orientation="landscape" r:id="rId1"/>
      <headerFooter>
        <oddHeader>&amp;L&amp;G&amp;R&amp;G</oddHeader>
        <oddFooter>&amp;L&amp;F - &amp;A&amp;CBelegliste_FP_2014_200_V0_17_150929</oddFooter>
      </headerFooter>
    </customSheetView>
  </customSheetViews>
  <pageMargins left="0.70866141732283472" right="0.70866141732283472" top="0.78740157480314965" bottom="0.78740157480314965" header="0.31496062992125984" footer="0.31496062992125984"/>
  <pageSetup paperSize="9" scale="55" orientation="landscape" r:id="rId2"/>
  <headerFooter>
    <oddFooter>&amp;L&amp;F - &amp;A&amp;CAuszahlantrag_Verbrauchnachweis_V1_0_240701&amp;R&amp;P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29</vt:i4>
      </vt:variant>
    </vt:vector>
  </HeadingPairs>
  <TitlesOfParts>
    <vt:vector size="41" baseType="lpstr">
      <vt:lpstr>Vorblatt</vt:lpstr>
      <vt:lpstr>Erklärungen</vt:lpstr>
      <vt:lpstr>Belegliste Träger</vt:lpstr>
      <vt:lpstr>Belegliste Pb</vt:lpstr>
      <vt:lpstr>Gesamt-Ausgaben</vt:lpstr>
      <vt:lpstr>Gesamt-Einnahmen</vt:lpstr>
      <vt:lpstr>Zusammenfassung (auto)</vt:lpstr>
      <vt:lpstr>Nachschlagen</vt:lpstr>
      <vt:lpstr>Info-Blatt</vt:lpstr>
      <vt:lpstr>Zusammenfassung (manuell)</vt:lpstr>
      <vt:lpstr>Versionen</vt:lpstr>
      <vt:lpstr>Deckblatt_alt</vt:lpstr>
      <vt:lpstr>Alles</vt:lpstr>
      <vt:lpstr>Art_Antrag</vt:lpstr>
      <vt:lpstr>Art_Antrag_Matrix</vt:lpstr>
      <vt:lpstr>Art_Finanzierung</vt:lpstr>
      <vt:lpstr>B11_Pauschalen</vt:lpstr>
      <vt:lpstr>Beleg_von</vt:lpstr>
      <vt:lpstr>Belegprüfung</vt:lpstr>
      <vt:lpstr>Bezeichnung_Kostenart</vt:lpstr>
      <vt:lpstr>bis</vt:lpstr>
      <vt:lpstr>'Belegliste Pb'!Druckbereich</vt:lpstr>
      <vt:lpstr>'Belegliste Träger'!Druckbereich</vt:lpstr>
      <vt:lpstr>Deckblatt_alt!Druckbereich</vt:lpstr>
      <vt:lpstr>Erklärungen!Druckbereich</vt:lpstr>
      <vt:lpstr>'Gesamt-Ausgaben'!Druckbereich</vt:lpstr>
      <vt:lpstr>'Gesamt-Einnahmen'!Druckbereich</vt:lpstr>
      <vt:lpstr>Vorblatt!Druckbereich</vt:lpstr>
      <vt:lpstr>'Zusammenfassung (auto)'!Druckbereich</vt:lpstr>
      <vt:lpstr>'Zusammenfassung (manuell)'!Druckbereich</vt:lpstr>
      <vt:lpstr>'Belegliste Pb'!Drucktitel</vt:lpstr>
      <vt:lpstr>'Belegliste Träger'!Drucktitel</vt:lpstr>
      <vt:lpstr>Kontoverb</vt:lpstr>
      <vt:lpstr>Kontoverb_Matrix</vt:lpstr>
      <vt:lpstr>Korrekturbuchung</vt:lpstr>
      <vt:lpstr>LaufzeitMonate</vt:lpstr>
      <vt:lpstr>Lfd_Nr</vt:lpstr>
      <vt:lpstr>Lfd_Nr_BL_Träger</vt:lpstr>
      <vt:lpstr>Prüftiefe_Beleg</vt:lpstr>
      <vt:lpstr>Risikobewertung</vt:lpstr>
      <vt:lpstr>von</vt:lpstr>
    </vt:vector>
  </TitlesOfParts>
  <Company>Die Senatorin für Arbeit, Soziales, Jugend und Integration, Abteilung Arbeit, ESF-zwischengeschaltete Stelle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Auszahlantrag/Verbrauchsnachweis</dc:title>
  <dc:creator>Übergreifender Abschnitt - ESF-ZGS</dc:creator>
  <cp:keywords>Auszahlantrag_Verbrauchnachweis_V2_2_260120</cp:keywords>
  <cp:lastModifiedBy>Andre, Thorsten (Arbeit)</cp:lastModifiedBy>
  <cp:lastPrinted>2025-07-31T08:14:34Z</cp:lastPrinted>
  <dcterms:created xsi:type="dcterms:W3CDTF">2014-03-11T14:42:48Z</dcterms:created>
  <dcterms:modified xsi:type="dcterms:W3CDTF">2026-01-20T17:11:25Z</dcterms:modified>
</cp:coreProperties>
</file>